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s\2-MS\My MS\France\1- Academics\Courses\Spring 2021\Radio Frequency\Project 1\"/>
    </mc:Choice>
  </mc:AlternateContent>
  <bookViews>
    <workbookView xWindow="0" yWindow="0" windowWidth="28800" windowHeight="12435" tabRatio="607" firstSheet="13" activeTab="16"/>
  </bookViews>
  <sheets>
    <sheet name="Evaluation of optimum nsf B4" sheetId="3" r:id="rId1"/>
    <sheet name="Evaluation of optimum nsf B5" sheetId="2" r:id="rId2"/>
    <sheet name="Evaluation of optimum nsf B7" sheetId="4" r:id="rId3"/>
    <sheet name="Evaluation of optimum nsf B8" sheetId="5" r:id="rId4"/>
    <sheet name="Evaluation of optimum nsf B9" sheetId="6" r:id="rId5"/>
    <sheet name="Evaluation of optimum nsf B10" sheetId="7" r:id="rId6"/>
    <sheet name="Evaluation of optimum nsf A5" sheetId="9" r:id="rId7"/>
    <sheet name="Evaluation of optimum nsf A7" sheetId="10" r:id="rId8"/>
    <sheet name="Evaluation of optimum nsf A9" sheetId="11" r:id="rId9"/>
    <sheet name="Evaluation of optimum nsf A10" sheetId="12" r:id="rId10"/>
    <sheet name="Evaluation of optimum nsf A11" sheetId="13" r:id="rId11"/>
    <sheet name="Evaluation of optimum nsf C7" sheetId="14" r:id="rId12"/>
    <sheet name="Evaluation of optimum nsf C8" sheetId="15" r:id="rId13"/>
    <sheet name="Evaluation of optimum nsf C9" sheetId="16" r:id="rId14"/>
    <sheet name="Evaluation of optimum nsf C11" sheetId="18" r:id="rId15"/>
    <sheet name="Evaluation of optimum nsf C12" sheetId="19" r:id="rId16"/>
    <sheet name="Evaluation of optimum nsf C13" sheetId="20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0" l="1"/>
  <c r="D23" i="20" s="1"/>
  <c r="D38" i="20" s="1"/>
  <c r="D53" i="20" s="1"/>
  <c r="D68" i="20" s="1"/>
  <c r="D83" i="20" s="1"/>
  <c r="D98" i="20" s="1"/>
  <c r="D113" i="20" s="1"/>
  <c r="D128" i="20" s="1"/>
  <c r="D143" i="20" s="1"/>
  <c r="D158" i="20" s="1"/>
  <c r="D173" i="20" s="1"/>
  <c r="D188" i="20" s="1"/>
  <c r="D203" i="20" s="1"/>
  <c r="D6" i="20"/>
  <c r="D21" i="20" s="1"/>
  <c r="D36" i="20" s="1"/>
  <c r="D51" i="20" s="1"/>
  <c r="D66" i="20" s="1"/>
  <c r="D81" i="20" s="1"/>
  <c r="D96" i="20" s="1"/>
  <c r="D111" i="20" s="1"/>
  <c r="D126" i="20" s="1"/>
  <c r="D141" i="20" s="1"/>
  <c r="D156" i="20" s="1"/>
  <c r="D171" i="20" s="1"/>
  <c r="D186" i="20" s="1"/>
  <c r="D201" i="20" s="1"/>
  <c r="B5" i="20"/>
  <c r="B20" i="20" s="1"/>
  <c r="B35" i="20" s="1"/>
  <c r="E200" i="20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185" i="20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70" i="20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55" i="20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45" i="20"/>
  <c r="E146" i="20" s="1"/>
  <c r="E147" i="20" s="1"/>
  <c r="E148" i="20" s="1"/>
  <c r="E149" i="20" s="1"/>
  <c r="E150" i="20" s="1"/>
  <c r="E151" i="20" s="1"/>
  <c r="E152" i="20" s="1"/>
  <c r="E153" i="20" s="1"/>
  <c r="E140" i="20"/>
  <c r="E141" i="20" s="1"/>
  <c r="E142" i="20" s="1"/>
  <c r="E143" i="20" s="1"/>
  <c r="E144" i="20" s="1"/>
  <c r="E125" i="20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10" i="20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96" i="20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95" i="20"/>
  <c r="K31" i="20"/>
  <c r="D31" i="20"/>
  <c r="D46" i="20" s="1"/>
  <c r="D61" i="20" s="1"/>
  <c r="D76" i="20" s="1"/>
  <c r="D91" i="20" s="1"/>
  <c r="D106" i="20" s="1"/>
  <c r="D121" i="20" s="1"/>
  <c r="D136" i="20" s="1"/>
  <c r="D151" i="20" s="1"/>
  <c r="D166" i="20" s="1"/>
  <c r="D181" i="20" s="1"/>
  <c r="D196" i="20" s="1"/>
  <c r="D211" i="20" s="1"/>
  <c r="B30" i="20"/>
  <c r="B45" i="20" s="1"/>
  <c r="B60" i="20" s="1"/>
  <c r="K18" i="20"/>
  <c r="K33" i="20" s="1"/>
  <c r="D18" i="20"/>
  <c r="D33" i="20" s="1"/>
  <c r="D48" i="20" s="1"/>
  <c r="D63" i="20" s="1"/>
  <c r="D78" i="20" s="1"/>
  <c r="D93" i="20" s="1"/>
  <c r="D108" i="20" s="1"/>
  <c r="D123" i="20" s="1"/>
  <c r="D138" i="20" s="1"/>
  <c r="D153" i="20" s="1"/>
  <c r="D168" i="20" s="1"/>
  <c r="D183" i="20" s="1"/>
  <c r="D198" i="20" s="1"/>
  <c r="D213" i="20" s="1"/>
  <c r="B18" i="20"/>
  <c r="B33" i="20" s="1"/>
  <c r="K17" i="20"/>
  <c r="K32" i="20" s="1"/>
  <c r="D17" i="20"/>
  <c r="D32" i="20" s="1"/>
  <c r="D47" i="20" s="1"/>
  <c r="D62" i="20" s="1"/>
  <c r="D77" i="20" s="1"/>
  <c r="D92" i="20" s="1"/>
  <c r="D107" i="20" s="1"/>
  <c r="D122" i="20" s="1"/>
  <c r="D137" i="20" s="1"/>
  <c r="D152" i="20" s="1"/>
  <c r="D167" i="20" s="1"/>
  <c r="D182" i="20" s="1"/>
  <c r="D197" i="20" s="1"/>
  <c r="D212" i="20" s="1"/>
  <c r="B17" i="20"/>
  <c r="B32" i="20" s="1"/>
  <c r="K16" i="20"/>
  <c r="D16" i="20"/>
  <c r="B16" i="20"/>
  <c r="F16" i="20" s="1"/>
  <c r="K15" i="20"/>
  <c r="K30" i="20" s="1"/>
  <c r="D15" i="20"/>
  <c r="D30" i="20" s="1"/>
  <c r="D45" i="20" s="1"/>
  <c r="D60" i="20" s="1"/>
  <c r="D75" i="20" s="1"/>
  <c r="D90" i="20" s="1"/>
  <c r="D105" i="20" s="1"/>
  <c r="D120" i="20" s="1"/>
  <c r="D135" i="20" s="1"/>
  <c r="D150" i="20" s="1"/>
  <c r="D165" i="20" s="1"/>
  <c r="D180" i="20" s="1"/>
  <c r="D195" i="20" s="1"/>
  <c r="D210" i="20" s="1"/>
  <c r="B15" i="20"/>
  <c r="K14" i="20"/>
  <c r="K29" i="20" s="1"/>
  <c r="D14" i="20"/>
  <c r="D29" i="20" s="1"/>
  <c r="D44" i="20" s="1"/>
  <c r="D59" i="20" s="1"/>
  <c r="D74" i="20" s="1"/>
  <c r="D89" i="20" s="1"/>
  <c r="D104" i="20" s="1"/>
  <c r="D119" i="20" s="1"/>
  <c r="D134" i="20" s="1"/>
  <c r="D149" i="20" s="1"/>
  <c r="D164" i="20" s="1"/>
  <c r="D179" i="20" s="1"/>
  <c r="D194" i="20" s="1"/>
  <c r="D209" i="20" s="1"/>
  <c r="B14" i="20"/>
  <c r="B29" i="20" s="1"/>
  <c r="K13" i="20"/>
  <c r="K28" i="20" s="1"/>
  <c r="D13" i="20"/>
  <c r="D28" i="20" s="1"/>
  <c r="D43" i="20" s="1"/>
  <c r="D58" i="20" s="1"/>
  <c r="D73" i="20" s="1"/>
  <c r="D88" i="20" s="1"/>
  <c r="D103" i="20" s="1"/>
  <c r="D118" i="20" s="1"/>
  <c r="D133" i="20" s="1"/>
  <c r="D148" i="20" s="1"/>
  <c r="D163" i="20" s="1"/>
  <c r="D178" i="20" s="1"/>
  <c r="D193" i="20" s="1"/>
  <c r="D208" i="20" s="1"/>
  <c r="B13" i="20"/>
  <c r="B28" i="20" s="1"/>
  <c r="K12" i="20"/>
  <c r="D12" i="20"/>
  <c r="D27" i="20" s="1"/>
  <c r="D42" i="20" s="1"/>
  <c r="D57" i="20" s="1"/>
  <c r="D72" i="20" s="1"/>
  <c r="D87" i="20" s="1"/>
  <c r="D102" i="20" s="1"/>
  <c r="D117" i="20" s="1"/>
  <c r="D132" i="20" s="1"/>
  <c r="D147" i="20" s="1"/>
  <c r="D162" i="20" s="1"/>
  <c r="D177" i="20" s="1"/>
  <c r="D192" i="20" s="1"/>
  <c r="D207" i="20" s="1"/>
  <c r="B12" i="20"/>
  <c r="B27" i="20" s="1"/>
  <c r="K11" i="20"/>
  <c r="K26" i="20" s="1"/>
  <c r="D11" i="20"/>
  <c r="D26" i="20" s="1"/>
  <c r="D41" i="20" s="1"/>
  <c r="D56" i="20" s="1"/>
  <c r="D71" i="20" s="1"/>
  <c r="D86" i="20" s="1"/>
  <c r="D101" i="20" s="1"/>
  <c r="D116" i="20" s="1"/>
  <c r="D131" i="20" s="1"/>
  <c r="D146" i="20" s="1"/>
  <c r="D161" i="20" s="1"/>
  <c r="D176" i="20" s="1"/>
  <c r="D191" i="20" s="1"/>
  <c r="D206" i="20" s="1"/>
  <c r="B11" i="20"/>
  <c r="F11" i="20" s="1"/>
  <c r="K10" i="20"/>
  <c r="K25" i="20" s="1"/>
  <c r="K40" i="20" s="1"/>
  <c r="D10" i="20"/>
  <c r="D25" i="20" s="1"/>
  <c r="D40" i="20" s="1"/>
  <c r="D55" i="20" s="1"/>
  <c r="D70" i="20" s="1"/>
  <c r="D85" i="20" s="1"/>
  <c r="D100" i="20" s="1"/>
  <c r="D115" i="20" s="1"/>
  <c r="D130" i="20" s="1"/>
  <c r="D145" i="20" s="1"/>
  <c r="D160" i="20" s="1"/>
  <c r="D175" i="20" s="1"/>
  <c r="D190" i="20" s="1"/>
  <c r="D205" i="20" s="1"/>
  <c r="B10" i="20"/>
  <c r="K9" i="20"/>
  <c r="K24" i="20" s="1"/>
  <c r="K39" i="20" s="1"/>
  <c r="D9" i="20"/>
  <c r="D24" i="20" s="1"/>
  <c r="D39" i="20" s="1"/>
  <c r="D54" i="20" s="1"/>
  <c r="D69" i="20" s="1"/>
  <c r="D84" i="20" s="1"/>
  <c r="D99" i="20" s="1"/>
  <c r="D114" i="20" s="1"/>
  <c r="D129" i="20" s="1"/>
  <c r="D144" i="20" s="1"/>
  <c r="D159" i="20" s="1"/>
  <c r="D174" i="20" s="1"/>
  <c r="D189" i="20" s="1"/>
  <c r="D204" i="20" s="1"/>
  <c r="B9" i="20"/>
  <c r="B24" i="20" s="1"/>
  <c r="K8" i="20"/>
  <c r="K23" i="20" s="1"/>
  <c r="B8" i="20"/>
  <c r="B23" i="20" s="1"/>
  <c r="K7" i="20"/>
  <c r="D7" i="20"/>
  <c r="D22" i="20" s="1"/>
  <c r="D37" i="20" s="1"/>
  <c r="D52" i="20" s="1"/>
  <c r="D67" i="20" s="1"/>
  <c r="D82" i="20" s="1"/>
  <c r="D97" i="20" s="1"/>
  <c r="D112" i="20" s="1"/>
  <c r="D127" i="20" s="1"/>
  <c r="D142" i="20" s="1"/>
  <c r="D157" i="20" s="1"/>
  <c r="D172" i="20" s="1"/>
  <c r="D187" i="20" s="1"/>
  <c r="D202" i="20" s="1"/>
  <c r="B7" i="20"/>
  <c r="B22" i="20" s="1"/>
  <c r="K6" i="20"/>
  <c r="K21" i="20" s="1"/>
  <c r="B6" i="20"/>
  <c r="K5" i="20"/>
  <c r="K20" i="20" s="1"/>
  <c r="K35" i="20" s="1"/>
  <c r="D5" i="20"/>
  <c r="D20" i="20" s="1"/>
  <c r="D35" i="20" s="1"/>
  <c r="D50" i="20" s="1"/>
  <c r="D65" i="20" s="1"/>
  <c r="D80" i="20" s="1"/>
  <c r="D95" i="20" s="1"/>
  <c r="D110" i="20" s="1"/>
  <c r="D125" i="20" s="1"/>
  <c r="D140" i="20" s="1"/>
  <c r="D155" i="20" s="1"/>
  <c r="D170" i="20" s="1"/>
  <c r="D185" i="20" s="1"/>
  <c r="D200" i="20" s="1"/>
  <c r="D18" i="19"/>
  <c r="D33" i="19" s="1"/>
  <c r="D48" i="19" s="1"/>
  <c r="D63" i="19" s="1"/>
  <c r="D78" i="19" s="1"/>
  <c r="D93" i="19" s="1"/>
  <c r="D108" i="19" s="1"/>
  <c r="D123" i="19" s="1"/>
  <c r="D138" i="19" s="1"/>
  <c r="D153" i="19" s="1"/>
  <c r="D168" i="19" s="1"/>
  <c r="D183" i="19" s="1"/>
  <c r="D198" i="19" s="1"/>
  <c r="D213" i="19" s="1"/>
  <c r="D15" i="19"/>
  <c r="D30" i="19" s="1"/>
  <c r="D45" i="19" s="1"/>
  <c r="D60" i="19" s="1"/>
  <c r="D75" i="19" s="1"/>
  <c r="D90" i="19" s="1"/>
  <c r="D105" i="19" s="1"/>
  <c r="D120" i="19" s="1"/>
  <c r="D135" i="19" s="1"/>
  <c r="D150" i="19" s="1"/>
  <c r="D165" i="19" s="1"/>
  <c r="D180" i="19" s="1"/>
  <c r="D195" i="19" s="1"/>
  <c r="D210" i="19" s="1"/>
  <c r="D11" i="19"/>
  <c r="D26" i="19" s="1"/>
  <c r="D41" i="19" s="1"/>
  <c r="D56" i="19" s="1"/>
  <c r="D71" i="19" s="1"/>
  <c r="D86" i="19" s="1"/>
  <c r="D101" i="19" s="1"/>
  <c r="D116" i="19" s="1"/>
  <c r="D131" i="19" s="1"/>
  <c r="D146" i="19" s="1"/>
  <c r="D161" i="19" s="1"/>
  <c r="D176" i="19" s="1"/>
  <c r="D191" i="19" s="1"/>
  <c r="D206" i="19" s="1"/>
  <c r="D7" i="19"/>
  <c r="D22" i="19" s="1"/>
  <c r="D37" i="19" s="1"/>
  <c r="D52" i="19" s="1"/>
  <c r="D67" i="19" s="1"/>
  <c r="D82" i="19" s="1"/>
  <c r="D97" i="19" s="1"/>
  <c r="D112" i="19" s="1"/>
  <c r="D127" i="19" s="1"/>
  <c r="D142" i="19" s="1"/>
  <c r="D157" i="19" s="1"/>
  <c r="D172" i="19" s="1"/>
  <c r="D187" i="19" s="1"/>
  <c r="D202" i="19" s="1"/>
  <c r="B16" i="19"/>
  <c r="B14" i="19"/>
  <c r="B29" i="19" s="1"/>
  <c r="B12" i="19"/>
  <c r="B27" i="19" s="1"/>
  <c r="B11" i="19"/>
  <c r="K18" i="19"/>
  <c r="B18" i="19"/>
  <c r="B33" i="19" s="1"/>
  <c r="K17" i="19"/>
  <c r="K32" i="19" s="1"/>
  <c r="D17" i="19"/>
  <c r="D32" i="19" s="1"/>
  <c r="D47" i="19" s="1"/>
  <c r="D62" i="19" s="1"/>
  <c r="D77" i="19" s="1"/>
  <c r="D92" i="19" s="1"/>
  <c r="D107" i="19" s="1"/>
  <c r="D122" i="19" s="1"/>
  <c r="D137" i="19" s="1"/>
  <c r="D152" i="19" s="1"/>
  <c r="D167" i="19" s="1"/>
  <c r="D182" i="19" s="1"/>
  <c r="D197" i="19" s="1"/>
  <c r="D212" i="19" s="1"/>
  <c r="B17" i="19"/>
  <c r="K16" i="19"/>
  <c r="K31" i="19" s="1"/>
  <c r="K46" i="19" s="1"/>
  <c r="D16" i="19"/>
  <c r="D31" i="19" s="1"/>
  <c r="D46" i="19" s="1"/>
  <c r="D61" i="19" s="1"/>
  <c r="D76" i="19" s="1"/>
  <c r="D91" i="19" s="1"/>
  <c r="D106" i="19" s="1"/>
  <c r="D121" i="19" s="1"/>
  <c r="D136" i="19" s="1"/>
  <c r="D151" i="19" s="1"/>
  <c r="D166" i="19" s="1"/>
  <c r="D181" i="19" s="1"/>
  <c r="D196" i="19" s="1"/>
  <c r="D211" i="19" s="1"/>
  <c r="K15" i="19"/>
  <c r="K30" i="19" s="1"/>
  <c r="B15" i="19"/>
  <c r="K14" i="19"/>
  <c r="K29" i="19" s="1"/>
  <c r="K44" i="19" s="1"/>
  <c r="K59" i="19" s="1"/>
  <c r="D14" i="19"/>
  <c r="D29" i="19" s="1"/>
  <c r="D44" i="19" s="1"/>
  <c r="D59" i="19" s="1"/>
  <c r="D74" i="19" s="1"/>
  <c r="D89" i="19" s="1"/>
  <c r="D104" i="19" s="1"/>
  <c r="D119" i="19" s="1"/>
  <c r="D134" i="19" s="1"/>
  <c r="D149" i="19" s="1"/>
  <c r="D164" i="19" s="1"/>
  <c r="D179" i="19" s="1"/>
  <c r="D194" i="19" s="1"/>
  <c r="D209" i="19" s="1"/>
  <c r="K13" i="19"/>
  <c r="K28" i="19" s="1"/>
  <c r="D13" i="19"/>
  <c r="D28" i="19" s="1"/>
  <c r="D43" i="19" s="1"/>
  <c r="D58" i="19" s="1"/>
  <c r="D73" i="19" s="1"/>
  <c r="D88" i="19" s="1"/>
  <c r="D103" i="19" s="1"/>
  <c r="D118" i="19" s="1"/>
  <c r="D133" i="19" s="1"/>
  <c r="D148" i="19" s="1"/>
  <c r="D163" i="19" s="1"/>
  <c r="D178" i="19" s="1"/>
  <c r="D193" i="19" s="1"/>
  <c r="D208" i="19" s="1"/>
  <c r="B13" i="19"/>
  <c r="B28" i="19" s="1"/>
  <c r="B43" i="19" s="1"/>
  <c r="B58" i="19" s="1"/>
  <c r="B73" i="19" s="1"/>
  <c r="K12" i="19"/>
  <c r="K27" i="19" s="1"/>
  <c r="K42" i="19" s="1"/>
  <c r="K57" i="19" s="1"/>
  <c r="D12" i="19"/>
  <c r="D27" i="19" s="1"/>
  <c r="D42" i="19" s="1"/>
  <c r="D57" i="19" s="1"/>
  <c r="D72" i="19" s="1"/>
  <c r="D87" i="19" s="1"/>
  <c r="D102" i="19" s="1"/>
  <c r="D117" i="19" s="1"/>
  <c r="D132" i="19" s="1"/>
  <c r="D147" i="19" s="1"/>
  <c r="D162" i="19" s="1"/>
  <c r="D177" i="19" s="1"/>
  <c r="D192" i="19" s="1"/>
  <c r="D207" i="19" s="1"/>
  <c r="K11" i="19"/>
  <c r="K10" i="19"/>
  <c r="D10" i="19"/>
  <c r="D25" i="19" s="1"/>
  <c r="D40" i="19" s="1"/>
  <c r="D55" i="19" s="1"/>
  <c r="D70" i="19" s="1"/>
  <c r="D85" i="19" s="1"/>
  <c r="D100" i="19" s="1"/>
  <c r="D115" i="19" s="1"/>
  <c r="D130" i="19" s="1"/>
  <c r="D145" i="19" s="1"/>
  <c r="D160" i="19" s="1"/>
  <c r="D175" i="19" s="1"/>
  <c r="D190" i="19" s="1"/>
  <c r="D205" i="19" s="1"/>
  <c r="B10" i="19"/>
  <c r="B25" i="19" s="1"/>
  <c r="K9" i="19"/>
  <c r="K24" i="19" s="1"/>
  <c r="D9" i="19"/>
  <c r="D24" i="19" s="1"/>
  <c r="D39" i="19" s="1"/>
  <c r="D54" i="19" s="1"/>
  <c r="D69" i="19" s="1"/>
  <c r="D84" i="19" s="1"/>
  <c r="D99" i="19" s="1"/>
  <c r="D114" i="19" s="1"/>
  <c r="D129" i="19" s="1"/>
  <c r="D144" i="19" s="1"/>
  <c r="D159" i="19" s="1"/>
  <c r="D174" i="19" s="1"/>
  <c r="D189" i="19" s="1"/>
  <c r="D204" i="19" s="1"/>
  <c r="B9" i="19"/>
  <c r="K8" i="19"/>
  <c r="K23" i="19" s="1"/>
  <c r="K38" i="19" s="1"/>
  <c r="K53" i="19" s="1"/>
  <c r="K68" i="19" s="1"/>
  <c r="D8" i="19"/>
  <c r="D23" i="19" s="1"/>
  <c r="D38" i="19" s="1"/>
  <c r="D53" i="19" s="1"/>
  <c r="D68" i="19" s="1"/>
  <c r="D83" i="19" s="1"/>
  <c r="D98" i="19" s="1"/>
  <c r="D113" i="19" s="1"/>
  <c r="D128" i="19" s="1"/>
  <c r="D143" i="19" s="1"/>
  <c r="D158" i="19" s="1"/>
  <c r="D173" i="19" s="1"/>
  <c r="D188" i="19" s="1"/>
  <c r="D203" i="19" s="1"/>
  <c r="B8" i="19"/>
  <c r="B23" i="19" s="1"/>
  <c r="K7" i="19"/>
  <c r="B7" i="19"/>
  <c r="B22" i="19" s="1"/>
  <c r="K6" i="19"/>
  <c r="K21" i="19" s="1"/>
  <c r="K36" i="19" s="1"/>
  <c r="K51" i="19" s="1"/>
  <c r="D6" i="19"/>
  <c r="D21" i="19" s="1"/>
  <c r="D36" i="19" s="1"/>
  <c r="D51" i="19" s="1"/>
  <c r="D66" i="19" s="1"/>
  <c r="D81" i="19" s="1"/>
  <c r="D96" i="19" s="1"/>
  <c r="D111" i="19" s="1"/>
  <c r="D126" i="19" s="1"/>
  <c r="D141" i="19" s="1"/>
  <c r="D156" i="19" s="1"/>
  <c r="D171" i="19" s="1"/>
  <c r="D186" i="19" s="1"/>
  <c r="D201" i="19" s="1"/>
  <c r="B6" i="19"/>
  <c r="B21" i="19" s="1"/>
  <c r="B36" i="19" s="1"/>
  <c r="K5" i="19"/>
  <c r="D5" i="19"/>
  <c r="D20" i="19" s="1"/>
  <c r="D35" i="19" s="1"/>
  <c r="D50" i="19" s="1"/>
  <c r="D65" i="19" s="1"/>
  <c r="D80" i="19" s="1"/>
  <c r="D95" i="19" s="1"/>
  <c r="D110" i="19" s="1"/>
  <c r="D125" i="19" s="1"/>
  <c r="D140" i="19" s="1"/>
  <c r="D155" i="19" s="1"/>
  <c r="D170" i="19" s="1"/>
  <c r="D185" i="19" s="1"/>
  <c r="D200" i="19" s="1"/>
  <c r="B5" i="19"/>
  <c r="K31" i="18"/>
  <c r="K46" i="18" s="1"/>
  <c r="K61" i="18" s="1"/>
  <c r="K76" i="18" s="1"/>
  <c r="K91" i="18" s="1"/>
  <c r="K106" i="18" s="1"/>
  <c r="K121" i="18" s="1"/>
  <c r="K136" i="18" s="1"/>
  <c r="K151" i="18" s="1"/>
  <c r="K166" i="18" s="1"/>
  <c r="K181" i="18" s="1"/>
  <c r="K196" i="18" s="1"/>
  <c r="K211" i="18" s="1"/>
  <c r="K30" i="18"/>
  <c r="K45" i="18" s="1"/>
  <c r="K60" i="18" s="1"/>
  <c r="K75" i="18" s="1"/>
  <c r="K90" i="18" s="1"/>
  <c r="K105" i="18" s="1"/>
  <c r="K120" i="18" s="1"/>
  <c r="K135" i="18" s="1"/>
  <c r="K150" i="18" s="1"/>
  <c r="K165" i="18" s="1"/>
  <c r="K180" i="18" s="1"/>
  <c r="K195" i="18" s="1"/>
  <c r="K210" i="18" s="1"/>
  <c r="K27" i="18"/>
  <c r="K42" i="18" s="1"/>
  <c r="K57" i="18" s="1"/>
  <c r="K72" i="18" s="1"/>
  <c r="K87" i="18" s="1"/>
  <c r="K102" i="18" s="1"/>
  <c r="K117" i="18" s="1"/>
  <c r="K132" i="18" s="1"/>
  <c r="K147" i="18" s="1"/>
  <c r="K162" i="18" s="1"/>
  <c r="K177" i="18" s="1"/>
  <c r="K192" i="18" s="1"/>
  <c r="K207" i="18" s="1"/>
  <c r="K26" i="18"/>
  <c r="K41" i="18" s="1"/>
  <c r="K56" i="18" s="1"/>
  <c r="K71" i="18" s="1"/>
  <c r="K86" i="18" s="1"/>
  <c r="K101" i="18" s="1"/>
  <c r="K116" i="18" s="1"/>
  <c r="K131" i="18" s="1"/>
  <c r="K146" i="18" s="1"/>
  <c r="K161" i="18" s="1"/>
  <c r="K176" i="18" s="1"/>
  <c r="K191" i="18" s="1"/>
  <c r="K206" i="18" s="1"/>
  <c r="K23" i="18"/>
  <c r="K38" i="18" s="1"/>
  <c r="K53" i="18" s="1"/>
  <c r="K68" i="18" s="1"/>
  <c r="K83" i="18" s="1"/>
  <c r="K98" i="18" s="1"/>
  <c r="K113" i="18" s="1"/>
  <c r="K128" i="18" s="1"/>
  <c r="K143" i="18" s="1"/>
  <c r="K158" i="18" s="1"/>
  <c r="K173" i="18" s="1"/>
  <c r="K188" i="18" s="1"/>
  <c r="K203" i="18" s="1"/>
  <c r="K22" i="18"/>
  <c r="K37" i="18" s="1"/>
  <c r="K52" i="18" s="1"/>
  <c r="K67" i="18" s="1"/>
  <c r="K82" i="18" s="1"/>
  <c r="K97" i="18" s="1"/>
  <c r="K112" i="18" s="1"/>
  <c r="K127" i="18" s="1"/>
  <c r="K142" i="18" s="1"/>
  <c r="K157" i="18" s="1"/>
  <c r="K172" i="18" s="1"/>
  <c r="K187" i="18" s="1"/>
  <c r="K202" i="18" s="1"/>
  <c r="K18" i="18"/>
  <c r="K33" i="18" s="1"/>
  <c r="K48" i="18" s="1"/>
  <c r="K63" i="18" s="1"/>
  <c r="K78" i="18" s="1"/>
  <c r="K93" i="18" s="1"/>
  <c r="K108" i="18" s="1"/>
  <c r="K123" i="18" s="1"/>
  <c r="K138" i="18" s="1"/>
  <c r="K153" i="18" s="1"/>
  <c r="K168" i="18" s="1"/>
  <c r="K183" i="18" s="1"/>
  <c r="K198" i="18" s="1"/>
  <c r="K213" i="18" s="1"/>
  <c r="K17" i="18"/>
  <c r="K32" i="18" s="1"/>
  <c r="K47" i="18" s="1"/>
  <c r="K62" i="18" s="1"/>
  <c r="K77" i="18" s="1"/>
  <c r="K92" i="18" s="1"/>
  <c r="K107" i="18" s="1"/>
  <c r="K122" i="18" s="1"/>
  <c r="K137" i="18" s="1"/>
  <c r="K152" i="18" s="1"/>
  <c r="K167" i="18" s="1"/>
  <c r="K182" i="18" s="1"/>
  <c r="K197" i="18" s="1"/>
  <c r="K212" i="18" s="1"/>
  <c r="K16" i="18"/>
  <c r="K15" i="18"/>
  <c r="K14" i="18"/>
  <c r="K29" i="18" s="1"/>
  <c r="K44" i="18" s="1"/>
  <c r="K59" i="18" s="1"/>
  <c r="K74" i="18" s="1"/>
  <c r="K89" i="18" s="1"/>
  <c r="K104" i="18" s="1"/>
  <c r="K119" i="18" s="1"/>
  <c r="K134" i="18" s="1"/>
  <c r="K149" i="18" s="1"/>
  <c r="K164" i="18" s="1"/>
  <c r="K179" i="18" s="1"/>
  <c r="K194" i="18" s="1"/>
  <c r="K209" i="18" s="1"/>
  <c r="K13" i="18"/>
  <c r="K28" i="18" s="1"/>
  <c r="K43" i="18" s="1"/>
  <c r="K58" i="18" s="1"/>
  <c r="K73" i="18" s="1"/>
  <c r="K88" i="18" s="1"/>
  <c r="K103" i="18" s="1"/>
  <c r="K118" i="18" s="1"/>
  <c r="K133" i="18" s="1"/>
  <c r="K148" i="18" s="1"/>
  <c r="K163" i="18" s="1"/>
  <c r="K178" i="18" s="1"/>
  <c r="K193" i="18" s="1"/>
  <c r="K208" i="18" s="1"/>
  <c r="K12" i="18"/>
  <c r="K11" i="18"/>
  <c r="K10" i="18"/>
  <c r="K25" i="18" s="1"/>
  <c r="K40" i="18" s="1"/>
  <c r="K55" i="18" s="1"/>
  <c r="K70" i="18" s="1"/>
  <c r="K85" i="18" s="1"/>
  <c r="K100" i="18" s="1"/>
  <c r="K115" i="18" s="1"/>
  <c r="K130" i="18" s="1"/>
  <c r="K145" i="18" s="1"/>
  <c r="K160" i="18" s="1"/>
  <c r="K175" i="18" s="1"/>
  <c r="K190" i="18" s="1"/>
  <c r="K205" i="18" s="1"/>
  <c r="K9" i="18"/>
  <c r="K24" i="18" s="1"/>
  <c r="K39" i="18" s="1"/>
  <c r="K54" i="18" s="1"/>
  <c r="K69" i="18" s="1"/>
  <c r="K84" i="18" s="1"/>
  <c r="K99" i="18" s="1"/>
  <c r="K114" i="18" s="1"/>
  <c r="K129" i="18" s="1"/>
  <c r="K144" i="18" s="1"/>
  <c r="K159" i="18" s="1"/>
  <c r="K174" i="18" s="1"/>
  <c r="K189" i="18" s="1"/>
  <c r="K204" i="18" s="1"/>
  <c r="K8" i="18"/>
  <c r="K7" i="18"/>
  <c r="K6" i="18"/>
  <c r="K21" i="18" s="1"/>
  <c r="K36" i="18" s="1"/>
  <c r="K51" i="18" s="1"/>
  <c r="K66" i="18" s="1"/>
  <c r="K81" i="18" s="1"/>
  <c r="K96" i="18" s="1"/>
  <c r="K111" i="18" s="1"/>
  <c r="K126" i="18" s="1"/>
  <c r="K141" i="18" s="1"/>
  <c r="K156" i="18" s="1"/>
  <c r="K171" i="18" s="1"/>
  <c r="K186" i="18" s="1"/>
  <c r="K201" i="18" s="1"/>
  <c r="K5" i="18"/>
  <c r="K20" i="18" s="1"/>
  <c r="K35" i="18" s="1"/>
  <c r="K50" i="18" s="1"/>
  <c r="K65" i="18" s="1"/>
  <c r="K80" i="18" s="1"/>
  <c r="K95" i="18" s="1"/>
  <c r="K110" i="18" s="1"/>
  <c r="K125" i="18" s="1"/>
  <c r="K140" i="18" s="1"/>
  <c r="K155" i="18" s="1"/>
  <c r="K170" i="18" s="1"/>
  <c r="K185" i="18" s="1"/>
  <c r="K200" i="18" s="1"/>
  <c r="K29" i="16"/>
  <c r="K44" i="16" s="1"/>
  <c r="K59" i="16" s="1"/>
  <c r="K74" i="16" s="1"/>
  <c r="K89" i="16" s="1"/>
  <c r="K104" i="16" s="1"/>
  <c r="K119" i="16" s="1"/>
  <c r="K134" i="16" s="1"/>
  <c r="K149" i="16" s="1"/>
  <c r="K164" i="16" s="1"/>
  <c r="K179" i="16" s="1"/>
  <c r="K194" i="16" s="1"/>
  <c r="K209" i="16" s="1"/>
  <c r="K26" i="16"/>
  <c r="K41" i="16" s="1"/>
  <c r="K56" i="16" s="1"/>
  <c r="K71" i="16" s="1"/>
  <c r="K86" i="16" s="1"/>
  <c r="K101" i="16" s="1"/>
  <c r="K116" i="16" s="1"/>
  <c r="K131" i="16" s="1"/>
  <c r="K146" i="16" s="1"/>
  <c r="K161" i="16" s="1"/>
  <c r="K176" i="16" s="1"/>
  <c r="K191" i="16" s="1"/>
  <c r="K206" i="16" s="1"/>
  <c r="K21" i="16"/>
  <c r="K36" i="16" s="1"/>
  <c r="K51" i="16" s="1"/>
  <c r="K66" i="16" s="1"/>
  <c r="K81" i="16" s="1"/>
  <c r="K96" i="16" s="1"/>
  <c r="K111" i="16" s="1"/>
  <c r="K126" i="16" s="1"/>
  <c r="K141" i="16" s="1"/>
  <c r="K156" i="16" s="1"/>
  <c r="K171" i="16" s="1"/>
  <c r="K186" i="16" s="1"/>
  <c r="K201" i="16" s="1"/>
  <c r="K18" i="16"/>
  <c r="K33" i="16" s="1"/>
  <c r="K48" i="16" s="1"/>
  <c r="K63" i="16" s="1"/>
  <c r="K78" i="16" s="1"/>
  <c r="K93" i="16" s="1"/>
  <c r="K108" i="16" s="1"/>
  <c r="K123" i="16" s="1"/>
  <c r="K138" i="16" s="1"/>
  <c r="K153" i="16" s="1"/>
  <c r="K168" i="16" s="1"/>
  <c r="K183" i="16" s="1"/>
  <c r="K198" i="16" s="1"/>
  <c r="K213" i="16" s="1"/>
  <c r="K17" i="16"/>
  <c r="K32" i="16" s="1"/>
  <c r="K47" i="16" s="1"/>
  <c r="K62" i="16" s="1"/>
  <c r="K77" i="16" s="1"/>
  <c r="K92" i="16" s="1"/>
  <c r="K107" i="16" s="1"/>
  <c r="K122" i="16" s="1"/>
  <c r="K137" i="16" s="1"/>
  <c r="K152" i="16" s="1"/>
  <c r="K167" i="16" s="1"/>
  <c r="K182" i="16" s="1"/>
  <c r="K197" i="16" s="1"/>
  <c r="K212" i="16" s="1"/>
  <c r="K16" i="16"/>
  <c r="K31" i="16" s="1"/>
  <c r="K46" i="16" s="1"/>
  <c r="K61" i="16" s="1"/>
  <c r="K76" i="16" s="1"/>
  <c r="K91" i="16" s="1"/>
  <c r="K106" i="16" s="1"/>
  <c r="K121" i="16" s="1"/>
  <c r="K136" i="16" s="1"/>
  <c r="K151" i="16" s="1"/>
  <c r="K166" i="16" s="1"/>
  <c r="K181" i="16" s="1"/>
  <c r="K196" i="16" s="1"/>
  <c r="K211" i="16" s="1"/>
  <c r="K15" i="16"/>
  <c r="K30" i="16" s="1"/>
  <c r="K45" i="16" s="1"/>
  <c r="K60" i="16" s="1"/>
  <c r="K75" i="16" s="1"/>
  <c r="K90" i="16" s="1"/>
  <c r="K105" i="16" s="1"/>
  <c r="K120" i="16" s="1"/>
  <c r="K135" i="16" s="1"/>
  <c r="K150" i="16" s="1"/>
  <c r="K165" i="16" s="1"/>
  <c r="K180" i="16" s="1"/>
  <c r="K195" i="16" s="1"/>
  <c r="K210" i="16" s="1"/>
  <c r="K14" i="16"/>
  <c r="K13" i="16"/>
  <c r="K28" i="16" s="1"/>
  <c r="K43" i="16" s="1"/>
  <c r="K58" i="16" s="1"/>
  <c r="K73" i="16" s="1"/>
  <c r="K88" i="16" s="1"/>
  <c r="K103" i="16" s="1"/>
  <c r="K118" i="16" s="1"/>
  <c r="K133" i="16" s="1"/>
  <c r="K148" i="16" s="1"/>
  <c r="K163" i="16" s="1"/>
  <c r="K178" i="16" s="1"/>
  <c r="K193" i="16" s="1"/>
  <c r="K208" i="16" s="1"/>
  <c r="K12" i="16"/>
  <c r="K27" i="16" s="1"/>
  <c r="K42" i="16" s="1"/>
  <c r="K57" i="16" s="1"/>
  <c r="K72" i="16" s="1"/>
  <c r="K87" i="16" s="1"/>
  <c r="K102" i="16" s="1"/>
  <c r="K117" i="16" s="1"/>
  <c r="K132" i="16" s="1"/>
  <c r="K147" i="16" s="1"/>
  <c r="K162" i="16" s="1"/>
  <c r="K177" i="16" s="1"/>
  <c r="K192" i="16" s="1"/>
  <c r="K207" i="16" s="1"/>
  <c r="K11" i="16"/>
  <c r="K10" i="16"/>
  <c r="K25" i="16" s="1"/>
  <c r="K40" i="16" s="1"/>
  <c r="K55" i="16" s="1"/>
  <c r="K70" i="16" s="1"/>
  <c r="K85" i="16" s="1"/>
  <c r="K100" i="16" s="1"/>
  <c r="K115" i="16" s="1"/>
  <c r="K130" i="16" s="1"/>
  <c r="K145" i="16" s="1"/>
  <c r="K160" i="16" s="1"/>
  <c r="K175" i="16" s="1"/>
  <c r="K190" i="16" s="1"/>
  <c r="K205" i="16" s="1"/>
  <c r="K9" i="16"/>
  <c r="K24" i="16" s="1"/>
  <c r="K39" i="16" s="1"/>
  <c r="K54" i="16" s="1"/>
  <c r="K69" i="16" s="1"/>
  <c r="K84" i="16" s="1"/>
  <c r="K99" i="16" s="1"/>
  <c r="K114" i="16" s="1"/>
  <c r="K129" i="16" s="1"/>
  <c r="K144" i="16" s="1"/>
  <c r="K159" i="16" s="1"/>
  <c r="K174" i="16" s="1"/>
  <c r="K189" i="16" s="1"/>
  <c r="K204" i="16" s="1"/>
  <c r="K8" i="16"/>
  <c r="K23" i="16" s="1"/>
  <c r="K38" i="16" s="1"/>
  <c r="K53" i="16" s="1"/>
  <c r="K68" i="16" s="1"/>
  <c r="K83" i="16" s="1"/>
  <c r="K98" i="16" s="1"/>
  <c r="K113" i="16" s="1"/>
  <c r="K128" i="16" s="1"/>
  <c r="K143" i="16" s="1"/>
  <c r="K158" i="16" s="1"/>
  <c r="K173" i="16" s="1"/>
  <c r="K188" i="16" s="1"/>
  <c r="K203" i="16" s="1"/>
  <c r="K7" i="16"/>
  <c r="K22" i="16" s="1"/>
  <c r="K37" i="16" s="1"/>
  <c r="K52" i="16" s="1"/>
  <c r="K67" i="16" s="1"/>
  <c r="K82" i="16" s="1"/>
  <c r="K97" i="16" s="1"/>
  <c r="K112" i="16" s="1"/>
  <c r="K127" i="16" s="1"/>
  <c r="K142" i="16" s="1"/>
  <c r="K157" i="16" s="1"/>
  <c r="K172" i="16" s="1"/>
  <c r="K187" i="16" s="1"/>
  <c r="K202" i="16" s="1"/>
  <c r="K6" i="16"/>
  <c r="K5" i="16"/>
  <c r="K20" i="16" s="1"/>
  <c r="K35" i="16" s="1"/>
  <c r="K50" i="16" s="1"/>
  <c r="K65" i="16" s="1"/>
  <c r="K80" i="16" s="1"/>
  <c r="K95" i="16" s="1"/>
  <c r="K110" i="16" s="1"/>
  <c r="K125" i="16" s="1"/>
  <c r="K140" i="16" s="1"/>
  <c r="K155" i="16" s="1"/>
  <c r="K170" i="16" s="1"/>
  <c r="K185" i="16" s="1"/>
  <c r="K200" i="16" s="1"/>
  <c r="K31" i="15"/>
  <c r="K46" i="15" s="1"/>
  <c r="K61" i="15" s="1"/>
  <c r="K76" i="15" s="1"/>
  <c r="K91" i="15" s="1"/>
  <c r="K106" i="15" s="1"/>
  <c r="K121" i="15" s="1"/>
  <c r="K136" i="15" s="1"/>
  <c r="K151" i="15" s="1"/>
  <c r="K166" i="15" s="1"/>
  <c r="K181" i="15" s="1"/>
  <c r="K196" i="15" s="1"/>
  <c r="K211" i="15" s="1"/>
  <c r="K26" i="15"/>
  <c r="K41" i="15" s="1"/>
  <c r="K56" i="15" s="1"/>
  <c r="K71" i="15" s="1"/>
  <c r="K86" i="15" s="1"/>
  <c r="K101" i="15" s="1"/>
  <c r="K116" i="15" s="1"/>
  <c r="K131" i="15" s="1"/>
  <c r="K146" i="15" s="1"/>
  <c r="K161" i="15" s="1"/>
  <c r="K176" i="15" s="1"/>
  <c r="K191" i="15" s="1"/>
  <c r="K206" i="15" s="1"/>
  <c r="K23" i="15"/>
  <c r="K38" i="15" s="1"/>
  <c r="K53" i="15" s="1"/>
  <c r="K68" i="15" s="1"/>
  <c r="K83" i="15" s="1"/>
  <c r="K98" i="15" s="1"/>
  <c r="K113" i="15" s="1"/>
  <c r="K128" i="15" s="1"/>
  <c r="K143" i="15" s="1"/>
  <c r="K158" i="15" s="1"/>
  <c r="K173" i="15" s="1"/>
  <c r="K188" i="15" s="1"/>
  <c r="K203" i="15" s="1"/>
  <c r="K18" i="15"/>
  <c r="K33" i="15" s="1"/>
  <c r="K48" i="15" s="1"/>
  <c r="K63" i="15" s="1"/>
  <c r="K78" i="15" s="1"/>
  <c r="K93" i="15" s="1"/>
  <c r="K108" i="15" s="1"/>
  <c r="K123" i="15" s="1"/>
  <c r="K138" i="15" s="1"/>
  <c r="K153" i="15" s="1"/>
  <c r="K168" i="15" s="1"/>
  <c r="K183" i="15" s="1"/>
  <c r="K198" i="15" s="1"/>
  <c r="K213" i="15" s="1"/>
  <c r="K17" i="15"/>
  <c r="K32" i="15" s="1"/>
  <c r="K47" i="15" s="1"/>
  <c r="K62" i="15" s="1"/>
  <c r="K77" i="15" s="1"/>
  <c r="K92" i="15" s="1"/>
  <c r="K107" i="15" s="1"/>
  <c r="K122" i="15" s="1"/>
  <c r="K137" i="15" s="1"/>
  <c r="K152" i="15" s="1"/>
  <c r="K167" i="15" s="1"/>
  <c r="K182" i="15" s="1"/>
  <c r="K197" i="15" s="1"/>
  <c r="K212" i="15" s="1"/>
  <c r="K16" i="15"/>
  <c r="K15" i="15"/>
  <c r="K30" i="15" s="1"/>
  <c r="K45" i="15" s="1"/>
  <c r="K60" i="15" s="1"/>
  <c r="K75" i="15" s="1"/>
  <c r="K90" i="15" s="1"/>
  <c r="K105" i="15" s="1"/>
  <c r="K120" i="15" s="1"/>
  <c r="K135" i="15" s="1"/>
  <c r="K150" i="15" s="1"/>
  <c r="K165" i="15" s="1"/>
  <c r="K180" i="15" s="1"/>
  <c r="K195" i="15" s="1"/>
  <c r="K210" i="15" s="1"/>
  <c r="K14" i="15"/>
  <c r="K29" i="15" s="1"/>
  <c r="K44" i="15" s="1"/>
  <c r="K59" i="15" s="1"/>
  <c r="K74" i="15" s="1"/>
  <c r="K89" i="15" s="1"/>
  <c r="K104" i="15" s="1"/>
  <c r="K119" i="15" s="1"/>
  <c r="K134" i="15" s="1"/>
  <c r="K149" i="15" s="1"/>
  <c r="K164" i="15" s="1"/>
  <c r="K179" i="15" s="1"/>
  <c r="K194" i="15" s="1"/>
  <c r="K209" i="15" s="1"/>
  <c r="K13" i="15"/>
  <c r="K28" i="15" s="1"/>
  <c r="K43" i="15" s="1"/>
  <c r="K58" i="15" s="1"/>
  <c r="K73" i="15" s="1"/>
  <c r="K88" i="15" s="1"/>
  <c r="K103" i="15" s="1"/>
  <c r="K118" i="15" s="1"/>
  <c r="K133" i="15" s="1"/>
  <c r="K148" i="15" s="1"/>
  <c r="K163" i="15" s="1"/>
  <c r="K178" i="15" s="1"/>
  <c r="K193" i="15" s="1"/>
  <c r="K208" i="15" s="1"/>
  <c r="K12" i="15"/>
  <c r="K27" i="15" s="1"/>
  <c r="K42" i="15" s="1"/>
  <c r="K57" i="15" s="1"/>
  <c r="K72" i="15" s="1"/>
  <c r="K87" i="15" s="1"/>
  <c r="K102" i="15" s="1"/>
  <c r="K117" i="15" s="1"/>
  <c r="K132" i="15" s="1"/>
  <c r="K147" i="15" s="1"/>
  <c r="K162" i="15" s="1"/>
  <c r="K177" i="15" s="1"/>
  <c r="K192" i="15" s="1"/>
  <c r="K207" i="15" s="1"/>
  <c r="K11" i="15"/>
  <c r="K10" i="15"/>
  <c r="K25" i="15" s="1"/>
  <c r="K40" i="15" s="1"/>
  <c r="K55" i="15" s="1"/>
  <c r="K70" i="15" s="1"/>
  <c r="K85" i="15" s="1"/>
  <c r="K100" i="15" s="1"/>
  <c r="K115" i="15" s="1"/>
  <c r="K130" i="15" s="1"/>
  <c r="K145" i="15" s="1"/>
  <c r="K160" i="15" s="1"/>
  <c r="K175" i="15" s="1"/>
  <c r="K190" i="15" s="1"/>
  <c r="K205" i="15" s="1"/>
  <c r="K9" i="15"/>
  <c r="K24" i="15" s="1"/>
  <c r="K39" i="15" s="1"/>
  <c r="K54" i="15" s="1"/>
  <c r="K69" i="15" s="1"/>
  <c r="K84" i="15" s="1"/>
  <c r="K99" i="15" s="1"/>
  <c r="K114" i="15" s="1"/>
  <c r="K129" i="15" s="1"/>
  <c r="K144" i="15" s="1"/>
  <c r="K159" i="15" s="1"/>
  <c r="K174" i="15" s="1"/>
  <c r="K189" i="15" s="1"/>
  <c r="K204" i="15" s="1"/>
  <c r="K8" i="15"/>
  <c r="K7" i="15"/>
  <c r="K22" i="15" s="1"/>
  <c r="K37" i="15" s="1"/>
  <c r="K52" i="15" s="1"/>
  <c r="K67" i="15" s="1"/>
  <c r="K82" i="15" s="1"/>
  <c r="K97" i="15" s="1"/>
  <c r="K112" i="15" s="1"/>
  <c r="K127" i="15" s="1"/>
  <c r="K142" i="15" s="1"/>
  <c r="K157" i="15" s="1"/>
  <c r="K172" i="15" s="1"/>
  <c r="K187" i="15" s="1"/>
  <c r="K202" i="15" s="1"/>
  <c r="K6" i="15"/>
  <c r="K21" i="15" s="1"/>
  <c r="K36" i="15" s="1"/>
  <c r="K51" i="15" s="1"/>
  <c r="K66" i="15" s="1"/>
  <c r="K81" i="15" s="1"/>
  <c r="K96" i="15" s="1"/>
  <c r="K111" i="15" s="1"/>
  <c r="K126" i="15" s="1"/>
  <c r="K141" i="15" s="1"/>
  <c r="K156" i="15" s="1"/>
  <c r="K171" i="15" s="1"/>
  <c r="K186" i="15" s="1"/>
  <c r="K201" i="15" s="1"/>
  <c r="K5" i="15"/>
  <c r="K20" i="15" s="1"/>
  <c r="K35" i="15" s="1"/>
  <c r="K50" i="15" s="1"/>
  <c r="K65" i="15" s="1"/>
  <c r="K80" i="15" s="1"/>
  <c r="K95" i="15" s="1"/>
  <c r="K110" i="15" s="1"/>
  <c r="K125" i="15" s="1"/>
  <c r="K140" i="15" s="1"/>
  <c r="K155" i="15" s="1"/>
  <c r="K170" i="15" s="1"/>
  <c r="K185" i="15" s="1"/>
  <c r="K200" i="15" s="1"/>
  <c r="K33" i="14"/>
  <c r="K48" i="14" s="1"/>
  <c r="K63" i="14" s="1"/>
  <c r="K78" i="14" s="1"/>
  <c r="K93" i="14" s="1"/>
  <c r="K108" i="14" s="1"/>
  <c r="K123" i="14" s="1"/>
  <c r="K138" i="14" s="1"/>
  <c r="K153" i="14" s="1"/>
  <c r="K168" i="14" s="1"/>
  <c r="K183" i="14" s="1"/>
  <c r="K198" i="14" s="1"/>
  <c r="K213" i="14" s="1"/>
  <c r="K29" i="14"/>
  <c r="K44" i="14" s="1"/>
  <c r="K59" i="14" s="1"/>
  <c r="K74" i="14" s="1"/>
  <c r="K89" i="14" s="1"/>
  <c r="K104" i="14" s="1"/>
  <c r="K119" i="14" s="1"/>
  <c r="K134" i="14" s="1"/>
  <c r="K149" i="14" s="1"/>
  <c r="K164" i="14" s="1"/>
  <c r="K179" i="14" s="1"/>
  <c r="K194" i="14" s="1"/>
  <c r="K209" i="14" s="1"/>
  <c r="K26" i="14"/>
  <c r="K41" i="14" s="1"/>
  <c r="K56" i="14" s="1"/>
  <c r="K71" i="14" s="1"/>
  <c r="K86" i="14" s="1"/>
  <c r="K101" i="14" s="1"/>
  <c r="K116" i="14" s="1"/>
  <c r="K131" i="14" s="1"/>
  <c r="K146" i="14" s="1"/>
  <c r="K161" i="14" s="1"/>
  <c r="K176" i="14" s="1"/>
  <c r="K191" i="14" s="1"/>
  <c r="K206" i="14" s="1"/>
  <c r="K25" i="14"/>
  <c r="K40" i="14" s="1"/>
  <c r="K55" i="14" s="1"/>
  <c r="K70" i="14" s="1"/>
  <c r="K85" i="14" s="1"/>
  <c r="K100" i="14" s="1"/>
  <c r="K115" i="14" s="1"/>
  <c r="K130" i="14" s="1"/>
  <c r="K145" i="14" s="1"/>
  <c r="K160" i="14" s="1"/>
  <c r="K175" i="14" s="1"/>
  <c r="K190" i="14" s="1"/>
  <c r="K205" i="14" s="1"/>
  <c r="K21" i="14"/>
  <c r="K36" i="14" s="1"/>
  <c r="K51" i="14" s="1"/>
  <c r="K66" i="14" s="1"/>
  <c r="K81" i="14" s="1"/>
  <c r="K96" i="14" s="1"/>
  <c r="K111" i="14" s="1"/>
  <c r="K126" i="14" s="1"/>
  <c r="K141" i="14" s="1"/>
  <c r="K156" i="14" s="1"/>
  <c r="K171" i="14" s="1"/>
  <c r="K186" i="14" s="1"/>
  <c r="K201" i="14" s="1"/>
  <c r="K18" i="14"/>
  <c r="K17" i="14"/>
  <c r="K32" i="14" s="1"/>
  <c r="K47" i="14" s="1"/>
  <c r="K62" i="14" s="1"/>
  <c r="K77" i="14" s="1"/>
  <c r="K92" i="14" s="1"/>
  <c r="K107" i="14" s="1"/>
  <c r="K122" i="14" s="1"/>
  <c r="K137" i="14" s="1"/>
  <c r="K152" i="14" s="1"/>
  <c r="K167" i="14" s="1"/>
  <c r="K182" i="14" s="1"/>
  <c r="K197" i="14" s="1"/>
  <c r="K212" i="14" s="1"/>
  <c r="K16" i="14"/>
  <c r="K31" i="14" s="1"/>
  <c r="K46" i="14" s="1"/>
  <c r="K61" i="14" s="1"/>
  <c r="K76" i="14" s="1"/>
  <c r="K91" i="14" s="1"/>
  <c r="K106" i="14" s="1"/>
  <c r="K121" i="14" s="1"/>
  <c r="K136" i="14" s="1"/>
  <c r="K151" i="14" s="1"/>
  <c r="K166" i="14" s="1"/>
  <c r="K181" i="14" s="1"/>
  <c r="K196" i="14" s="1"/>
  <c r="K211" i="14" s="1"/>
  <c r="K15" i="14"/>
  <c r="K30" i="14" s="1"/>
  <c r="K45" i="14" s="1"/>
  <c r="K60" i="14" s="1"/>
  <c r="K75" i="14" s="1"/>
  <c r="K90" i="14" s="1"/>
  <c r="K105" i="14" s="1"/>
  <c r="K120" i="14" s="1"/>
  <c r="K135" i="14" s="1"/>
  <c r="K150" i="14" s="1"/>
  <c r="K165" i="14" s="1"/>
  <c r="K180" i="14" s="1"/>
  <c r="K195" i="14" s="1"/>
  <c r="K210" i="14" s="1"/>
  <c r="K14" i="14"/>
  <c r="K13" i="14"/>
  <c r="K28" i="14" s="1"/>
  <c r="K43" i="14" s="1"/>
  <c r="K58" i="14" s="1"/>
  <c r="K73" i="14" s="1"/>
  <c r="K88" i="14" s="1"/>
  <c r="K103" i="14" s="1"/>
  <c r="K118" i="14" s="1"/>
  <c r="K133" i="14" s="1"/>
  <c r="K148" i="14" s="1"/>
  <c r="K163" i="14" s="1"/>
  <c r="K178" i="14" s="1"/>
  <c r="K193" i="14" s="1"/>
  <c r="K208" i="14" s="1"/>
  <c r="K12" i="14"/>
  <c r="K27" i="14" s="1"/>
  <c r="K42" i="14" s="1"/>
  <c r="K57" i="14" s="1"/>
  <c r="K72" i="14" s="1"/>
  <c r="K87" i="14" s="1"/>
  <c r="K102" i="14" s="1"/>
  <c r="K117" i="14" s="1"/>
  <c r="K132" i="14" s="1"/>
  <c r="K147" i="14" s="1"/>
  <c r="K162" i="14" s="1"/>
  <c r="K177" i="14" s="1"/>
  <c r="K192" i="14" s="1"/>
  <c r="K207" i="14" s="1"/>
  <c r="K11" i="14"/>
  <c r="K10" i="14"/>
  <c r="K9" i="14"/>
  <c r="K24" i="14" s="1"/>
  <c r="K39" i="14" s="1"/>
  <c r="K54" i="14" s="1"/>
  <c r="K69" i="14" s="1"/>
  <c r="K84" i="14" s="1"/>
  <c r="K99" i="14" s="1"/>
  <c r="K114" i="14" s="1"/>
  <c r="K129" i="14" s="1"/>
  <c r="K144" i="14" s="1"/>
  <c r="K159" i="14" s="1"/>
  <c r="K174" i="14" s="1"/>
  <c r="K189" i="14" s="1"/>
  <c r="K204" i="14" s="1"/>
  <c r="K8" i="14"/>
  <c r="K23" i="14" s="1"/>
  <c r="K38" i="14" s="1"/>
  <c r="K53" i="14" s="1"/>
  <c r="K68" i="14" s="1"/>
  <c r="K83" i="14" s="1"/>
  <c r="K98" i="14" s="1"/>
  <c r="K113" i="14" s="1"/>
  <c r="K128" i="14" s="1"/>
  <c r="K143" i="14" s="1"/>
  <c r="K158" i="14" s="1"/>
  <c r="K173" i="14" s="1"/>
  <c r="K188" i="14" s="1"/>
  <c r="K203" i="14" s="1"/>
  <c r="K7" i="14"/>
  <c r="K22" i="14" s="1"/>
  <c r="K37" i="14" s="1"/>
  <c r="K52" i="14" s="1"/>
  <c r="K67" i="14" s="1"/>
  <c r="K82" i="14" s="1"/>
  <c r="K97" i="14" s="1"/>
  <c r="K112" i="14" s="1"/>
  <c r="K127" i="14" s="1"/>
  <c r="K142" i="14" s="1"/>
  <c r="K157" i="14" s="1"/>
  <c r="K172" i="14" s="1"/>
  <c r="K187" i="14" s="1"/>
  <c r="K202" i="14" s="1"/>
  <c r="K6" i="14"/>
  <c r="K5" i="14"/>
  <c r="K20" i="14" s="1"/>
  <c r="K35" i="14" s="1"/>
  <c r="K50" i="14" s="1"/>
  <c r="K65" i="14" s="1"/>
  <c r="K80" i="14" s="1"/>
  <c r="K95" i="14" s="1"/>
  <c r="K110" i="14" s="1"/>
  <c r="K125" i="14" s="1"/>
  <c r="K140" i="14" s="1"/>
  <c r="K155" i="14" s="1"/>
  <c r="K170" i="14" s="1"/>
  <c r="K185" i="14" s="1"/>
  <c r="K200" i="14" s="1"/>
  <c r="K41" i="13"/>
  <c r="K56" i="13" s="1"/>
  <c r="K71" i="13" s="1"/>
  <c r="K86" i="13" s="1"/>
  <c r="K101" i="13" s="1"/>
  <c r="K116" i="13" s="1"/>
  <c r="K131" i="13" s="1"/>
  <c r="K146" i="13" s="1"/>
  <c r="K161" i="13" s="1"/>
  <c r="K176" i="13" s="1"/>
  <c r="K191" i="13" s="1"/>
  <c r="K206" i="13" s="1"/>
  <c r="K32" i="13"/>
  <c r="K47" i="13" s="1"/>
  <c r="K62" i="13" s="1"/>
  <c r="K77" i="13" s="1"/>
  <c r="K92" i="13" s="1"/>
  <c r="K107" i="13" s="1"/>
  <c r="K122" i="13" s="1"/>
  <c r="K137" i="13" s="1"/>
  <c r="K152" i="13" s="1"/>
  <c r="K167" i="13" s="1"/>
  <c r="K182" i="13" s="1"/>
  <c r="K197" i="13" s="1"/>
  <c r="K212" i="13" s="1"/>
  <c r="K27" i="13"/>
  <c r="K42" i="13" s="1"/>
  <c r="K57" i="13" s="1"/>
  <c r="K72" i="13" s="1"/>
  <c r="K87" i="13" s="1"/>
  <c r="K102" i="13" s="1"/>
  <c r="K117" i="13" s="1"/>
  <c r="K132" i="13" s="1"/>
  <c r="K147" i="13" s="1"/>
  <c r="K162" i="13" s="1"/>
  <c r="K177" i="13" s="1"/>
  <c r="K192" i="13" s="1"/>
  <c r="K207" i="13" s="1"/>
  <c r="K26" i="13"/>
  <c r="K24" i="13"/>
  <c r="K39" i="13" s="1"/>
  <c r="K54" i="13" s="1"/>
  <c r="K69" i="13" s="1"/>
  <c r="K84" i="13" s="1"/>
  <c r="K99" i="13" s="1"/>
  <c r="K114" i="13" s="1"/>
  <c r="K129" i="13" s="1"/>
  <c r="K144" i="13" s="1"/>
  <c r="K159" i="13" s="1"/>
  <c r="K174" i="13" s="1"/>
  <c r="K189" i="13" s="1"/>
  <c r="K204" i="13" s="1"/>
  <c r="K18" i="13"/>
  <c r="K33" i="13" s="1"/>
  <c r="K48" i="13" s="1"/>
  <c r="K63" i="13" s="1"/>
  <c r="K78" i="13" s="1"/>
  <c r="K93" i="13" s="1"/>
  <c r="K108" i="13" s="1"/>
  <c r="K123" i="13" s="1"/>
  <c r="K138" i="13" s="1"/>
  <c r="K153" i="13" s="1"/>
  <c r="K168" i="13" s="1"/>
  <c r="K183" i="13" s="1"/>
  <c r="K198" i="13" s="1"/>
  <c r="K213" i="13" s="1"/>
  <c r="K17" i="13"/>
  <c r="K16" i="13"/>
  <c r="K31" i="13" s="1"/>
  <c r="K46" i="13" s="1"/>
  <c r="K61" i="13" s="1"/>
  <c r="K76" i="13" s="1"/>
  <c r="K91" i="13" s="1"/>
  <c r="K106" i="13" s="1"/>
  <c r="K121" i="13" s="1"/>
  <c r="K136" i="13" s="1"/>
  <c r="K151" i="13" s="1"/>
  <c r="K166" i="13" s="1"/>
  <c r="K181" i="13" s="1"/>
  <c r="K196" i="13" s="1"/>
  <c r="K211" i="13" s="1"/>
  <c r="K15" i="13"/>
  <c r="K30" i="13" s="1"/>
  <c r="K45" i="13" s="1"/>
  <c r="K60" i="13" s="1"/>
  <c r="K75" i="13" s="1"/>
  <c r="K90" i="13" s="1"/>
  <c r="K105" i="13" s="1"/>
  <c r="K120" i="13" s="1"/>
  <c r="K135" i="13" s="1"/>
  <c r="K150" i="13" s="1"/>
  <c r="K165" i="13" s="1"/>
  <c r="K180" i="13" s="1"/>
  <c r="K195" i="13" s="1"/>
  <c r="K210" i="13" s="1"/>
  <c r="K14" i="13"/>
  <c r="K29" i="13" s="1"/>
  <c r="K44" i="13" s="1"/>
  <c r="K59" i="13" s="1"/>
  <c r="K74" i="13" s="1"/>
  <c r="K89" i="13" s="1"/>
  <c r="K104" i="13" s="1"/>
  <c r="K119" i="13" s="1"/>
  <c r="K134" i="13" s="1"/>
  <c r="K149" i="13" s="1"/>
  <c r="K164" i="13" s="1"/>
  <c r="K179" i="13" s="1"/>
  <c r="K194" i="13" s="1"/>
  <c r="K209" i="13" s="1"/>
  <c r="K13" i="13"/>
  <c r="K28" i="13" s="1"/>
  <c r="K43" i="13" s="1"/>
  <c r="K58" i="13" s="1"/>
  <c r="K73" i="13" s="1"/>
  <c r="K88" i="13" s="1"/>
  <c r="K103" i="13" s="1"/>
  <c r="K118" i="13" s="1"/>
  <c r="K133" i="13" s="1"/>
  <c r="K148" i="13" s="1"/>
  <c r="K163" i="13" s="1"/>
  <c r="K178" i="13" s="1"/>
  <c r="K193" i="13" s="1"/>
  <c r="K208" i="13" s="1"/>
  <c r="K12" i="13"/>
  <c r="K11" i="13"/>
  <c r="K10" i="13"/>
  <c r="K25" i="13" s="1"/>
  <c r="K40" i="13" s="1"/>
  <c r="K55" i="13" s="1"/>
  <c r="K70" i="13" s="1"/>
  <c r="K85" i="13" s="1"/>
  <c r="K100" i="13" s="1"/>
  <c r="K115" i="13" s="1"/>
  <c r="K130" i="13" s="1"/>
  <c r="K145" i="13" s="1"/>
  <c r="K160" i="13" s="1"/>
  <c r="K175" i="13" s="1"/>
  <c r="K190" i="13" s="1"/>
  <c r="K205" i="13" s="1"/>
  <c r="K9" i="13"/>
  <c r="K8" i="13"/>
  <c r="K23" i="13" s="1"/>
  <c r="K38" i="13" s="1"/>
  <c r="K53" i="13" s="1"/>
  <c r="K68" i="13" s="1"/>
  <c r="K83" i="13" s="1"/>
  <c r="K98" i="13" s="1"/>
  <c r="K113" i="13" s="1"/>
  <c r="K128" i="13" s="1"/>
  <c r="K143" i="13" s="1"/>
  <c r="K158" i="13" s="1"/>
  <c r="K173" i="13" s="1"/>
  <c r="K188" i="13" s="1"/>
  <c r="K203" i="13" s="1"/>
  <c r="K7" i="13"/>
  <c r="K22" i="13" s="1"/>
  <c r="K37" i="13" s="1"/>
  <c r="K52" i="13" s="1"/>
  <c r="K67" i="13" s="1"/>
  <c r="K82" i="13" s="1"/>
  <c r="K97" i="13" s="1"/>
  <c r="K112" i="13" s="1"/>
  <c r="K127" i="13" s="1"/>
  <c r="K142" i="13" s="1"/>
  <c r="K157" i="13" s="1"/>
  <c r="K172" i="13" s="1"/>
  <c r="K187" i="13" s="1"/>
  <c r="K202" i="13" s="1"/>
  <c r="K6" i="13"/>
  <c r="K21" i="13" s="1"/>
  <c r="K36" i="13" s="1"/>
  <c r="K51" i="13" s="1"/>
  <c r="K66" i="13" s="1"/>
  <c r="K81" i="13" s="1"/>
  <c r="K96" i="13" s="1"/>
  <c r="K111" i="13" s="1"/>
  <c r="K126" i="13" s="1"/>
  <c r="K141" i="13" s="1"/>
  <c r="K156" i="13" s="1"/>
  <c r="K171" i="13" s="1"/>
  <c r="K186" i="13" s="1"/>
  <c r="K201" i="13" s="1"/>
  <c r="K5" i="13"/>
  <c r="K20" i="13" s="1"/>
  <c r="K35" i="13" s="1"/>
  <c r="K50" i="13" s="1"/>
  <c r="K65" i="13" s="1"/>
  <c r="K80" i="13" s="1"/>
  <c r="K95" i="13" s="1"/>
  <c r="K110" i="13" s="1"/>
  <c r="K125" i="13" s="1"/>
  <c r="K140" i="13" s="1"/>
  <c r="K155" i="13" s="1"/>
  <c r="K170" i="13" s="1"/>
  <c r="K185" i="13" s="1"/>
  <c r="K200" i="13" s="1"/>
  <c r="K46" i="12"/>
  <c r="K61" i="12" s="1"/>
  <c r="K76" i="12" s="1"/>
  <c r="K91" i="12" s="1"/>
  <c r="K106" i="12" s="1"/>
  <c r="K121" i="12" s="1"/>
  <c r="K136" i="12" s="1"/>
  <c r="K151" i="12" s="1"/>
  <c r="K166" i="12" s="1"/>
  <c r="K181" i="12" s="1"/>
  <c r="K196" i="12" s="1"/>
  <c r="K211" i="12" s="1"/>
  <c r="K45" i="12"/>
  <c r="K60" i="12" s="1"/>
  <c r="K75" i="12" s="1"/>
  <c r="K90" i="12" s="1"/>
  <c r="K105" i="12" s="1"/>
  <c r="K120" i="12" s="1"/>
  <c r="K135" i="12" s="1"/>
  <c r="K150" i="12" s="1"/>
  <c r="K165" i="12" s="1"/>
  <c r="K180" i="12" s="1"/>
  <c r="K195" i="12" s="1"/>
  <c r="K210" i="12" s="1"/>
  <c r="K38" i="12"/>
  <c r="K53" i="12" s="1"/>
  <c r="K68" i="12" s="1"/>
  <c r="K83" i="12" s="1"/>
  <c r="K98" i="12" s="1"/>
  <c r="K113" i="12" s="1"/>
  <c r="K128" i="12" s="1"/>
  <c r="K143" i="12" s="1"/>
  <c r="K158" i="12" s="1"/>
  <c r="K173" i="12" s="1"/>
  <c r="K188" i="12" s="1"/>
  <c r="K203" i="12" s="1"/>
  <c r="K37" i="12"/>
  <c r="K52" i="12" s="1"/>
  <c r="K67" i="12" s="1"/>
  <c r="K82" i="12" s="1"/>
  <c r="K97" i="12" s="1"/>
  <c r="K112" i="12" s="1"/>
  <c r="K127" i="12" s="1"/>
  <c r="K142" i="12" s="1"/>
  <c r="K157" i="12" s="1"/>
  <c r="K172" i="12" s="1"/>
  <c r="K187" i="12" s="1"/>
  <c r="K202" i="12" s="1"/>
  <c r="K31" i="12"/>
  <c r="K30" i="12"/>
  <c r="K29" i="12"/>
  <c r="K44" i="12" s="1"/>
  <c r="K59" i="12" s="1"/>
  <c r="K74" i="12" s="1"/>
  <c r="K89" i="12" s="1"/>
  <c r="K104" i="12" s="1"/>
  <c r="K119" i="12" s="1"/>
  <c r="K134" i="12" s="1"/>
  <c r="K149" i="12" s="1"/>
  <c r="K164" i="12" s="1"/>
  <c r="K179" i="12" s="1"/>
  <c r="K194" i="12" s="1"/>
  <c r="K209" i="12" s="1"/>
  <c r="K28" i="12"/>
  <c r="K43" i="12" s="1"/>
  <c r="K58" i="12" s="1"/>
  <c r="K73" i="12" s="1"/>
  <c r="K88" i="12" s="1"/>
  <c r="K103" i="12" s="1"/>
  <c r="K118" i="12" s="1"/>
  <c r="K133" i="12" s="1"/>
  <c r="K148" i="12" s="1"/>
  <c r="K163" i="12" s="1"/>
  <c r="K178" i="12" s="1"/>
  <c r="K193" i="12" s="1"/>
  <c r="K208" i="12" s="1"/>
  <c r="K23" i="12"/>
  <c r="K22" i="12"/>
  <c r="K21" i="12"/>
  <c r="K36" i="12" s="1"/>
  <c r="K51" i="12" s="1"/>
  <c r="K66" i="12" s="1"/>
  <c r="K81" i="12" s="1"/>
  <c r="K96" i="12" s="1"/>
  <c r="K111" i="12" s="1"/>
  <c r="K126" i="12" s="1"/>
  <c r="K141" i="12" s="1"/>
  <c r="K156" i="12" s="1"/>
  <c r="K171" i="12" s="1"/>
  <c r="K186" i="12" s="1"/>
  <c r="K201" i="12" s="1"/>
  <c r="K20" i="12"/>
  <c r="K35" i="12" s="1"/>
  <c r="K50" i="12" s="1"/>
  <c r="K65" i="12" s="1"/>
  <c r="K80" i="12" s="1"/>
  <c r="K95" i="12" s="1"/>
  <c r="K110" i="12" s="1"/>
  <c r="K125" i="12" s="1"/>
  <c r="K140" i="12" s="1"/>
  <c r="K155" i="12" s="1"/>
  <c r="K170" i="12" s="1"/>
  <c r="K185" i="12" s="1"/>
  <c r="K200" i="12" s="1"/>
  <c r="K18" i="12"/>
  <c r="K33" i="12" s="1"/>
  <c r="K48" i="12" s="1"/>
  <c r="K63" i="12" s="1"/>
  <c r="K78" i="12" s="1"/>
  <c r="K93" i="12" s="1"/>
  <c r="K108" i="12" s="1"/>
  <c r="K123" i="12" s="1"/>
  <c r="K138" i="12" s="1"/>
  <c r="K153" i="12" s="1"/>
  <c r="K168" i="12" s="1"/>
  <c r="K183" i="12" s="1"/>
  <c r="K198" i="12" s="1"/>
  <c r="K213" i="12" s="1"/>
  <c r="K17" i="12"/>
  <c r="K32" i="12" s="1"/>
  <c r="K47" i="12" s="1"/>
  <c r="K62" i="12" s="1"/>
  <c r="K77" i="12" s="1"/>
  <c r="K92" i="12" s="1"/>
  <c r="K107" i="12" s="1"/>
  <c r="K122" i="12" s="1"/>
  <c r="K137" i="12" s="1"/>
  <c r="K152" i="12" s="1"/>
  <c r="K167" i="12" s="1"/>
  <c r="K182" i="12" s="1"/>
  <c r="K197" i="12" s="1"/>
  <c r="K212" i="12" s="1"/>
  <c r="K16" i="12"/>
  <c r="K15" i="12"/>
  <c r="K14" i="12"/>
  <c r="K13" i="12"/>
  <c r="K12" i="12"/>
  <c r="K27" i="12" s="1"/>
  <c r="K42" i="12" s="1"/>
  <c r="K57" i="12" s="1"/>
  <c r="K72" i="12" s="1"/>
  <c r="K87" i="12" s="1"/>
  <c r="K102" i="12" s="1"/>
  <c r="K117" i="12" s="1"/>
  <c r="K132" i="12" s="1"/>
  <c r="K147" i="12" s="1"/>
  <c r="K162" i="12" s="1"/>
  <c r="K177" i="12" s="1"/>
  <c r="K192" i="12" s="1"/>
  <c r="K207" i="12" s="1"/>
  <c r="K11" i="12"/>
  <c r="K26" i="12" s="1"/>
  <c r="K41" i="12" s="1"/>
  <c r="K56" i="12" s="1"/>
  <c r="K71" i="12" s="1"/>
  <c r="K86" i="12" s="1"/>
  <c r="K101" i="12" s="1"/>
  <c r="K116" i="12" s="1"/>
  <c r="K131" i="12" s="1"/>
  <c r="K146" i="12" s="1"/>
  <c r="K161" i="12" s="1"/>
  <c r="K176" i="12" s="1"/>
  <c r="K191" i="12" s="1"/>
  <c r="K206" i="12" s="1"/>
  <c r="K10" i="12"/>
  <c r="K25" i="12" s="1"/>
  <c r="K40" i="12" s="1"/>
  <c r="K55" i="12" s="1"/>
  <c r="K70" i="12" s="1"/>
  <c r="K85" i="12" s="1"/>
  <c r="K100" i="12" s="1"/>
  <c r="K115" i="12" s="1"/>
  <c r="K130" i="12" s="1"/>
  <c r="K145" i="12" s="1"/>
  <c r="K160" i="12" s="1"/>
  <c r="K175" i="12" s="1"/>
  <c r="K190" i="12" s="1"/>
  <c r="K205" i="12" s="1"/>
  <c r="K9" i="12"/>
  <c r="K24" i="12" s="1"/>
  <c r="K39" i="12" s="1"/>
  <c r="K54" i="12" s="1"/>
  <c r="K69" i="12" s="1"/>
  <c r="K84" i="12" s="1"/>
  <c r="K99" i="12" s="1"/>
  <c r="K114" i="12" s="1"/>
  <c r="K129" i="12" s="1"/>
  <c r="K144" i="12" s="1"/>
  <c r="K159" i="12" s="1"/>
  <c r="K174" i="12" s="1"/>
  <c r="K189" i="12" s="1"/>
  <c r="K204" i="12" s="1"/>
  <c r="K8" i="12"/>
  <c r="K7" i="12"/>
  <c r="K6" i="12"/>
  <c r="K5" i="12"/>
  <c r="K33" i="11"/>
  <c r="K48" i="11" s="1"/>
  <c r="K63" i="11" s="1"/>
  <c r="K78" i="11" s="1"/>
  <c r="K93" i="11" s="1"/>
  <c r="K108" i="11" s="1"/>
  <c r="K123" i="11" s="1"/>
  <c r="K138" i="11" s="1"/>
  <c r="K153" i="11" s="1"/>
  <c r="K168" i="11" s="1"/>
  <c r="K183" i="11" s="1"/>
  <c r="K198" i="11" s="1"/>
  <c r="K213" i="11" s="1"/>
  <c r="K30" i="11"/>
  <c r="K45" i="11" s="1"/>
  <c r="K60" i="11" s="1"/>
  <c r="K75" i="11" s="1"/>
  <c r="K90" i="11" s="1"/>
  <c r="K105" i="11" s="1"/>
  <c r="K120" i="11" s="1"/>
  <c r="K135" i="11" s="1"/>
  <c r="K150" i="11" s="1"/>
  <c r="K165" i="11" s="1"/>
  <c r="K180" i="11" s="1"/>
  <c r="K195" i="11" s="1"/>
  <c r="K210" i="11" s="1"/>
  <c r="K29" i="11"/>
  <c r="K44" i="11" s="1"/>
  <c r="K59" i="11" s="1"/>
  <c r="K74" i="11" s="1"/>
  <c r="K89" i="11" s="1"/>
  <c r="K104" i="11" s="1"/>
  <c r="K119" i="11" s="1"/>
  <c r="K134" i="11" s="1"/>
  <c r="K149" i="11" s="1"/>
  <c r="K164" i="11" s="1"/>
  <c r="K179" i="11" s="1"/>
  <c r="K194" i="11" s="1"/>
  <c r="K209" i="11" s="1"/>
  <c r="K26" i="11"/>
  <c r="K41" i="11" s="1"/>
  <c r="K56" i="11" s="1"/>
  <c r="K71" i="11" s="1"/>
  <c r="K86" i="11" s="1"/>
  <c r="K101" i="11" s="1"/>
  <c r="K116" i="11" s="1"/>
  <c r="K131" i="11" s="1"/>
  <c r="K146" i="11" s="1"/>
  <c r="K161" i="11" s="1"/>
  <c r="K176" i="11" s="1"/>
  <c r="K191" i="11" s="1"/>
  <c r="K206" i="11" s="1"/>
  <c r="K25" i="11"/>
  <c r="K40" i="11" s="1"/>
  <c r="K55" i="11" s="1"/>
  <c r="K70" i="11" s="1"/>
  <c r="K85" i="11" s="1"/>
  <c r="K100" i="11" s="1"/>
  <c r="K115" i="11" s="1"/>
  <c r="K130" i="11" s="1"/>
  <c r="K145" i="11" s="1"/>
  <c r="K160" i="11" s="1"/>
  <c r="K175" i="11" s="1"/>
  <c r="K190" i="11" s="1"/>
  <c r="K205" i="11" s="1"/>
  <c r="K22" i="11"/>
  <c r="K37" i="11" s="1"/>
  <c r="K52" i="11" s="1"/>
  <c r="K67" i="11" s="1"/>
  <c r="K82" i="11" s="1"/>
  <c r="K97" i="11" s="1"/>
  <c r="K112" i="11" s="1"/>
  <c r="K127" i="11" s="1"/>
  <c r="K142" i="11" s="1"/>
  <c r="K157" i="11" s="1"/>
  <c r="K172" i="11" s="1"/>
  <c r="K187" i="11" s="1"/>
  <c r="K202" i="11" s="1"/>
  <c r="K21" i="11"/>
  <c r="K36" i="11" s="1"/>
  <c r="K51" i="11" s="1"/>
  <c r="K66" i="11" s="1"/>
  <c r="K81" i="11" s="1"/>
  <c r="K96" i="11" s="1"/>
  <c r="K111" i="11" s="1"/>
  <c r="K126" i="11" s="1"/>
  <c r="K141" i="11" s="1"/>
  <c r="K156" i="11" s="1"/>
  <c r="K171" i="11" s="1"/>
  <c r="K186" i="11" s="1"/>
  <c r="K201" i="11" s="1"/>
  <c r="K18" i="11"/>
  <c r="K17" i="11"/>
  <c r="K32" i="11" s="1"/>
  <c r="K47" i="11" s="1"/>
  <c r="K62" i="11" s="1"/>
  <c r="K77" i="11" s="1"/>
  <c r="K92" i="11" s="1"/>
  <c r="K107" i="11" s="1"/>
  <c r="K122" i="11" s="1"/>
  <c r="K137" i="11" s="1"/>
  <c r="K152" i="11" s="1"/>
  <c r="K167" i="11" s="1"/>
  <c r="K182" i="11" s="1"/>
  <c r="K197" i="11" s="1"/>
  <c r="K212" i="11" s="1"/>
  <c r="K16" i="11"/>
  <c r="K31" i="11" s="1"/>
  <c r="K46" i="11" s="1"/>
  <c r="K61" i="11" s="1"/>
  <c r="K76" i="11" s="1"/>
  <c r="K91" i="11" s="1"/>
  <c r="K106" i="11" s="1"/>
  <c r="K121" i="11" s="1"/>
  <c r="K136" i="11" s="1"/>
  <c r="K151" i="11" s="1"/>
  <c r="K166" i="11" s="1"/>
  <c r="K181" i="11" s="1"/>
  <c r="K196" i="11" s="1"/>
  <c r="K211" i="11" s="1"/>
  <c r="K15" i="11"/>
  <c r="K14" i="11"/>
  <c r="K13" i="11"/>
  <c r="K28" i="11" s="1"/>
  <c r="K43" i="11" s="1"/>
  <c r="K58" i="11" s="1"/>
  <c r="K73" i="11" s="1"/>
  <c r="K88" i="11" s="1"/>
  <c r="K103" i="11" s="1"/>
  <c r="K118" i="11" s="1"/>
  <c r="K133" i="11" s="1"/>
  <c r="K148" i="11" s="1"/>
  <c r="K163" i="11" s="1"/>
  <c r="K178" i="11" s="1"/>
  <c r="K193" i="11" s="1"/>
  <c r="K208" i="11" s="1"/>
  <c r="K12" i="11"/>
  <c r="K27" i="11" s="1"/>
  <c r="K42" i="11" s="1"/>
  <c r="K57" i="11" s="1"/>
  <c r="K72" i="11" s="1"/>
  <c r="K87" i="11" s="1"/>
  <c r="K102" i="11" s="1"/>
  <c r="K117" i="11" s="1"/>
  <c r="K132" i="11" s="1"/>
  <c r="K147" i="11" s="1"/>
  <c r="K162" i="11" s="1"/>
  <c r="K177" i="11" s="1"/>
  <c r="K192" i="11" s="1"/>
  <c r="K207" i="11" s="1"/>
  <c r="K11" i="11"/>
  <c r="K10" i="11"/>
  <c r="K9" i="11"/>
  <c r="K24" i="11" s="1"/>
  <c r="K39" i="11" s="1"/>
  <c r="K54" i="11" s="1"/>
  <c r="K69" i="11" s="1"/>
  <c r="K84" i="11" s="1"/>
  <c r="K99" i="11" s="1"/>
  <c r="K114" i="11" s="1"/>
  <c r="K129" i="11" s="1"/>
  <c r="K144" i="11" s="1"/>
  <c r="K159" i="11" s="1"/>
  <c r="K174" i="11" s="1"/>
  <c r="K189" i="11" s="1"/>
  <c r="K204" i="11" s="1"/>
  <c r="K8" i="11"/>
  <c r="K23" i="11" s="1"/>
  <c r="K38" i="11" s="1"/>
  <c r="K53" i="11" s="1"/>
  <c r="K68" i="11" s="1"/>
  <c r="K83" i="11" s="1"/>
  <c r="K98" i="11" s="1"/>
  <c r="K113" i="11" s="1"/>
  <c r="K128" i="11" s="1"/>
  <c r="K143" i="11" s="1"/>
  <c r="K158" i="11" s="1"/>
  <c r="K173" i="11" s="1"/>
  <c r="K188" i="11" s="1"/>
  <c r="K203" i="11" s="1"/>
  <c r="K7" i="11"/>
  <c r="K6" i="11"/>
  <c r="K5" i="11"/>
  <c r="K20" i="11" s="1"/>
  <c r="K35" i="11" s="1"/>
  <c r="K50" i="11" s="1"/>
  <c r="K65" i="11" s="1"/>
  <c r="K80" i="11" s="1"/>
  <c r="K95" i="11" s="1"/>
  <c r="K110" i="11" s="1"/>
  <c r="K125" i="11" s="1"/>
  <c r="K140" i="11" s="1"/>
  <c r="K155" i="11" s="1"/>
  <c r="K170" i="11" s="1"/>
  <c r="K185" i="11" s="1"/>
  <c r="K200" i="11" s="1"/>
  <c r="K27" i="10"/>
  <c r="K42" i="10" s="1"/>
  <c r="K57" i="10" s="1"/>
  <c r="K72" i="10" s="1"/>
  <c r="K87" i="10" s="1"/>
  <c r="K102" i="10" s="1"/>
  <c r="K117" i="10" s="1"/>
  <c r="K132" i="10" s="1"/>
  <c r="K147" i="10" s="1"/>
  <c r="K162" i="10" s="1"/>
  <c r="K177" i="10" s="1"/>
  <c r="K192" i="10" s="1"/>
  <c r="K207" i="10" s="1"/>
  <c r="K26" i="10"/>
  <c r="K41" i="10" s="1"/>
  <c r="K56" i="10" s="1"/>
  <c r="K71" i="10" s="1"/>
  <c r="K86" i="10" s="1"/>
  <c r="K101" i="10" s="1"/>
  <c r="K116" i="10" s="1"/>
  <c r="K131" i="10" s="1"/>
  <c r="K146" i="10" s="1"/>
  <c r="K161" i="10" s="1"/>
  <c r="K176" i="10" s="1"/>
  <c r="K191" i="10" s="1"/>
  <c r="K206" i="10" s="1"/>
  <c r="K18" i="10"/>
  <c r="K33" i="10" s="1"/>
  <c r="K48" i="10" s="1"/>
  <c r="K63" i="10" s="1"/>
  <c r="K78" i="10" s="1"/>
  <c r="K93" i="10" s="1"/>
  <c r="K108" i="10" s="1"/>
  <c r="K123" i="10" s="1"/>
  <c r="K138" i="10" s="1"/>
  <c r="K153" i="10" s="1"/>
  <c r="K168" i="10" s="1"/>
  <c r="K183" i="10" s="1"/>
  <c r="K198" i="10" s="1"/>
  <c r="K213" i="10" s="1"/>
  <c r="K17" i="10"/>
  <c r="K32" i="10" s="1"/>
  <c r="K47" i="10" s="1"/>
  <c r="K62" i="10" s="1"/>
  <c r="K77" i="10" s="1"/>
  <c r="K92" i="10" s="1"/>
  <c r="K107" i="10" s="1"/>
  <c r="K122" i="10" s="1"/>
  <c r="K137" i="10" s="1"/>
  <c r="K152" i="10" s="1"/>
  <c r="K167" i="10" s="1"/>
  <c r="K182" i="10" s="1"/>
  <c r="K197" i="10" s="1"/>
  <c r="K212" i="10" s="1"/>
  <c r="K16" i="10"/>
  <c r="K31" i="10" s="1"/>
  <c r="K46" i="10" s="1"/>
  <c r="K61" i="10" s="1"/>
  <c r="K76" i="10" s="1"/>
  <c r="K91" i="10" s="1"/>
  <c r="K106" i="10" s="1"/>
  <c r="K121" i="10" s="1"/>
  <c r="K136" i="10" s="1"/>
  <c r="K151" i="10" s="1"/>
  <c r="K166" i="10" s="1"/>
  <c r="K181" i="10" s="1"/>
  <c r="K196" i="10" s="1"/>
  <c r="K211" i="10" s="1"/>
  <c r="K15" i="10"/>
  <c r="K30" i="10" s="1"/>
  <c r="K45" i="10" s="1"/>
  <c r="K60" i="10" s="1"/>
  <c r="K75" i="10" s="1"/>
  <c r="K90" i="10" s="1"/>
  <c r="K105" i="10" s="1"/>
  <c r="K120" i="10" s="1"/>
  <c r="K135" i="10" s="1"/>
  <c r="K150" i="10" s="1"/>
  <c r="K165" i="10" s="1"/>
  <c r="K180" i="10" s="1"/>
  <c r="K195" i="10" s="1"/>
  <c r="K210" i="10" s="1"/>
  <c r="K14" i="10"/>
  <c r="K29" i="10" s="1"/>
  <c r="K44" i="10" s="1"/>
  <c r="K59" i="10" s="1"/>
  <c r="K74" i="10" s="1"/>
  <c r="K89" i="10" s="1"/>
  <c r="K104" i="10" s="1"/>
  <c r="K119" i="10" s="1"/>
  <c r="K134" i="10" s="1"/>
  <c r="K149" i="10" s="1"/>
  <c r="K164" i="10" s="1"/>
  <c r="K179" i="10" s="1"/>
  <c r="K194" i="10" s="1"/>
  <c r="K209" i="10" s="1"/>
  <c r="K13" i="10"/>
  <c r="K28" i="10" s="1"/>
  <c r="K43" i="10" s="1"/>
  <c r="K58" i="10" s="1"/>
  <c r="K73" i="10" s="1"/>
  <c r="K88" i="10" s="1"/>
  <c r="K103" i="10" s="1"/>
  <c r="K118" i="10" s="1"/>
  <c r="K133" i="10" s="1"/>
  <c r="K148" i="10" s="1"/>
  <c r="K163" i="10" s="1"/>
  <c r="K178" i="10" s="1"/>
  <c r="K193" i="10" s="1"/>
  <c r="K208" i="10" s="1"/>
  <c r="K12" i="10"/>
  <c r="K11" i="10"/>
  <c r="K10" i="10"/>
  <c r="K25" i="10" s="1"/>
  <c r="K40" i="10" s="1"/>
  <c r="K55" i="10" s="1"/>
  <c r="K70" i="10" s="1"/>
  <c r="K85" i="10" s="1"/>
  <c r="K100" i="10" s="1"/>
  <c r="K115" i="10" s="1"/>
  <c r="K130" i="10" s="1"/>
  <c r="K145" i="10" s="1"/>
  <c r="K160" i="10" s="1"/>
  <c r="K175" i="10" s="1"/>
  <c r="K190" i="10" s="1"/>
  <c r="K205" i="10" s="1"/>
  <c r="K9" i="10"/>
  <c r="K24" i="10" s="1"/>
  <c r="K39" i="10" s="1"/>
  <c r="K54" i="10" s="1"/>
  <c r="K69" i="10" s="1"/>
  <c r="K84" i="10" s="1"/>
  <c r="K99" i="10" s="1"/>
  <c r="K114" i="10" s="1"/>
  <c r="K129" i="10" s="1"/>
  <c r="K144" i="10" s="1"/>
  <c r="K159" i="10" s="1"/>
  <c r="K174" i="10" s="1"/>
  <c r="K189" i="10" s="1"/>
  <c r="K204" i="10" s="1"/>
  <c r="K8" i="10"/>
  <c r="K23" i="10" s="1"/>
  <c r="K38" i="10" s="1"/>
  <c r="K53" i="10" s="1"/>
  <c r="K68" i="10" s="1"/>
  <c r="K83" i="10" s="1"/>
  <c r="K98" i="10" s="1"/>
  <c r="K113" i="10" s="1"/>
  <c r="K128" i="10" s="1"/>
  <c r="K143" i="10" s="1"/>
  <c r="K158" i="10" s="1"/>
  <c r="K173" i="10" s="1"/>
  <c r="K188" i="10" s="1"/>
  <c r="K203" i="10" s="1"/>
  <c r="K7" i="10"/>
  <c r="K22" i="10" s="1"/>
  <c r="K37" i="10" s="1"/>
  <c r="K52" i="10" s="1"/>
  <c r="K67" i="10" s="1"/>
  <c r="K82" i="10" s="1"/>
  <c r="K97" i="10" s="1"/>
  <c r="K112" i="10" s="1"/>
  <c r="K127" i="10" s="1"/>
  <c r="K142" i="10" s="1"/>
  <c r="K157" i="10" s="1"/>
  <c r="K172" i="10" s="1"/>
  <c r="K187" i="10" s="1"/>
  <c r="K202" i="10" s="1"/>
  <c r="K6" i="10"/>
  <c r="K21" i="10" s="1"/>
  <c r="K36" i="10" s="1"/>
  <c r="K51" i="10" s="1"/>
  <c r="K66" i="10" s="1"/>
  <c r="K81" i="10" s="1"/>
  <c r="K96" i="10" s="1"/>
  <c r="K111" i="10" s="1"/>
  <c r="K126" i="10" s="1"/>
  <c r="K141" i="10" s="1"/>
  <c r="K156" i="10" s="1"/>
  <c r="K171" i="10" s="1"/>
  <c r="K186" i="10" s="1"/>
  <c r="K201" i="10" s="1"/>
  <c r="K5" i="10"/>
  <c r="K20" i="10" s="1"/>
  <c r="K35" i="10" s="1"/>
  <c r="K50" i="10" s="1"/>
  <c r="K65" i="10" s="1"/>
  <c r="K80" i="10" s="1"/>
  <c r="K95" i="10" s="1"/>
  <c r="K110" i="10" s="1"/>
  <c r="K125" i="10" s="1"/>
  <c r="K140" i="10" s="1"/>
  <c r="K155" i="10" s="1"/>
  <c r="K170" i="10" s="1"/>
  <c r="K185" i="10" s="1"/>
  <c r="K200" i="10" s="1"/>
  <c r="K48" i="9"/>
  <c r="K63" i="9" s="1"/>
  <c r="K78" i="9" s="1"/>
  <c r="K93" i="9" s="1"/>
  <c r="K108" i="9" s="1"/>
  <c r="K123" i="9" s="1"/>
  <c r="K138" i="9" s="1"/>
  <c r="K153" i="9" s="1"/>
  <c r="K168" i="9" s="1"/>
  <c r="K183" i="9" s="1"/>
  <c r="K198" i="9" s="1"/>
  <c r="K213" i="9" s="1"/>
  <c r="K41" i="9"/>
  <c r="K56" i="9" s="1"/>
  <c r="K71" i="9" s="1"/>
  <c r="K86" i="9" s="1"/>
  <c r="K101" i="9" s="1"/>
  <c r="K116" i="9" s="1"/>
  <c r="K131" i="9" s="1"/>
  <c r="K146" i="9" s="1"/>
  <c r="K161" i="9" s="1"/>
  <c r="K176" i="9" s="1"/>
  <c r="K191" i="9" s="1"/>
  <c r="K206" i="9" s="1"/>
  <c r="K40" i="9"/>
  <c r="K55" i="9" s="1"/>
  <c r="K70" i="9" s="1"/>
  <c r="K85" i="9" s="1"/>
  <c r="K100" i="9" s="1"/>
  <c r="K115" i="9" s="1"/>
  <c r="K130" i="9" s="1"/>
  <c r="K145" i="9" s="1"/>
  <c r="K160" i="9" s="1"/>
  <c r="K175" i="9" s="1"/>
  <c r="K190" i="9" s="1"/>
  <c r="K205" i="9" s="1"/>
  <c r="K33" i="9"/>
  <c r="K32" i="9"/>
  <c r="K47" i="9" s="1"/>
  <c r="K62" i="9" s="1"/>
  <c r="K77" i="9" s="1"/>
  <c r="K92" i="9" s="1"/>
  <c r="K107" i="9" s="1"/>
  <c r="K122" i="9" s="1"/>
  <c r="K137" i="9" s="1"/>
  <c r="K152" i="9" s="1"/>
  <c r="K167" i="9" s="1"/>
  <c r="K182" i="9" s="1"/>
  <c r="K197" i="9" s="1"/>
  <c r="K212" i="9" s="1"/>
  <c r="K31" i="9"/>
  <c r="K46" i="9" s="1"/>
  <c r="K61" i="9" s="1"/>
  <c r="K76" i="9" s="1"/>
  <c r="K91" i="9" s="1"/>
  <c r="K106" i="9" s="1"/>
  <c r="K121" i="9" s="1"/>
  <c r="K136" i="9" s="1"/>
  <c r="K151" i="9" s="1"/>
  <c r="K166" i="9" s="1"/>
  <c r="K181" i="9" s="1"/>
  <c r="K196" i="9" s="1"/>
  <c r="K211" i="9" s="1"/>
  <c r="K27" i="9"/>
  <c r="K42" i="9" s="1"/>
  <c r="K57" i="9" s="1"/>
  <c r="K72" i="9" s="1"/>
  <c r="K87" i="9" s="1"/>
  <c r="K102" i="9" s="1"/>
  <c r="K117" i="9" s="1"/>
  <c r="K132" i="9" s="1"/>
  <c r="K147" i="9" s="1"/>
  <c r="K162" i="9" s="1"/>
  <c r="K177" i="9" s="1"/>
  <c r="K192" i="9" s="1"/>
  <c r="K207" i="9" s="1"/>
  <c r="K26" i="9"/>
  <c r="K25" i="9"/>
  <c r="K24" i="9"/>
  <c r="K39" i="9" s="1"/>
  <c r="K54" i="9" s="1"/>
  <c r="K69" i="9" s="1"/>
  <c r="K84" i="9" s="1"/>
  <c r="K99" i="9" s="1"/>
  <c r="K114" i="9" s="1"/>
  <c r="K129" i="9" s="1"/>
  <c r="K144" i="9" s="1"/>
  <c r="K159" i="9" s="1"/>
  <c r="K174" i="9" s="1"/>
  <c r="K189" i="9" s="1"/>
  <c r="K204" i="9" s="1"/>
  <c r="K23" i="9"/>
  <c r="K38" i="9" s="1"/>
  <c r="K53" i="9" s="1"/>
  <c r="K68" i="9" s="1"/>
  <c r="K83" i="9" s="1"/>
  <c r="K98" i="9" s="1"/>
  <c r="K113" i="9" s="1"/>
  <c r="K128" i="9" s="1"/>
  <c r="K143" i="9" s="1"/>
  <c r="K158" i="9" s="1"/>
  <c r="K173" i="9" s="1"/>
  <c r="K188" i="9" s="1"/>
  <c r="K203" i="9" s="1"/>
  <c r="K18" i="9"/>
  <c r="K17" i="9"/>
  <c r="K16" i="9"/>
  <c r="K15" i="9"/>
  <c r="K30" i="9" s="1"/>
  <c r="K45" i="9" s="1"/>
  <c r="K60" i="9" s="1"/>
  <c r="K75" i="9" s="1"/>
  <c r="K90" i="9" s="1"/>
  <c r="K105" i="9" s="1"/>
  <c r="K120" i="9" s="1"/>
  <c r="K135" i="9" s="1"/>
  <c r="K150" i="9" s="1"/>
  <c r="K165" i="9" s="1"/>
  <c r="K180" i="9" s="1"/>
  <c r="K195" i="9" s="1"/>
  <c r="K210" i="9" s="1"/>
  <c r="K14" i="9"/>
  <c r="K29" i="9" s="1"/>
  <c r="K44" i="9" s="1"/>
  <c r="K59" i="9" s="1"/>
  <c r="K74" i="9" s="1"/>
  <c r="K89" i="9" s="1"/>
  <c r="K104" i="9" s="1"/>
  <c r="K119" i="9" s="1"/>
  <c r="K134" i="9" s="1"/>
  <c r="K149" i="9" s="1"/>
  <c r="K164" i="9" s="1"/>
  <c r="K179" i="9" s="1"/>
  <c r="K194" i="9" s="1"/>
  <c r="K209" i="9" s="1"/>
  <c r="K13" i="9"/>
  <c r="K28" i="9" s="1"/>
  <c r="K43" i="9" s="1"/>
  <c r="K58" i="9" s="1"/>
  <c r="K73" i="9" s="1"/>
  <c r="K88" i="9" s="1"/>
  <c r="K103" i="9" s="1"/>
  <c r="K118" i="9" s="1"/>
  <c r="K133" i="9" s="1"/>
  <c r="K148" i="9" s="1"/>
  <c r="K163" i="9" s="1"/>
  <c r="K178" i="9" s="1"/>
  <c r="K193" i="9" s="1"/>
  <c r="K208" i="9" s="1"/>
  <c r="K12" i="9"/>
  <c r="K11" i="9"/>
  <c r="K10" i="9"/>
  <c r="K9" i="9"/>
  <c r="K8" i="9"/>
  <c r="K7" i="9"/>
  <c r="K22" i="9" s="1"/>
  <c r="K37" i="9" s="1"/>
  <c r="K52" i="9" s="1"/>
  <c r="K67" i="9" s="1"/>
  <c r="K82" i="9" s="1"/>
  <c r="K97" i="9" s="1"/>
  <c r="K112" i="9" s="1"/>
  <c r="K127" i="9" s="1"/>
  <c r="K142" i="9" s="1"/>
  <c r="K157" i="9" s="1"/>
  <c r="K172" i="9" s="1"/>
  <c r="K187" i="9" s="1"/>
  <c r="K202" i="9" s="1"/>
  <c r="K6" i="9"/>
  <c r="K21" i="9" s="1"/>
  <c r="K36" i="9" s="1"/>
  <c r="K51" i="9" s="1"/>
  <c r="K66" i="9" s="1"/>
  <c r="K81" i="9" s="1"/>
  <c r="K96" i="9" s="1"/>
  <c r="K111" i="9" s="1"/>
  <c r="K126" i="9" s="1"/>
  <c r="K141" i="9" s="1"/>
  <c r="K156" i="9" s="1"/>
  <c r="K171" i="9" s="1"/>
  <c r="K186" i="9" s="1"/>
  <c r="K201" i="9" s="1"/>
  <c r="K5" i="9"/>
  <c r="K20" i="9" s="1"/>
  <c r="K35" i="9" s="1"/>
  <c r="K50" i="9" s="1"/>
  <c r="K65" i="9" s="1"/>
  <c r="K80" i="9" s="1"/>
  <c r="K95" i="9" s="1"/>
  <c r="K110" i="9" s="1"/>
  <c r="K125" i="9" s="1"/>
  <c r="K140" i="9" s="1"/>
  <c r="K155" i="9" s="1"/>
  <c r="K170" i="9" s="1"/>
  <c r="K185" i="9" s="1"/>
  <c r="K200" i="9" s="1"/>
  <c r="K43" i="7"/>
  <c r="K58" i="7" s="1"/>
  <c r="K73" i="7" s="1"/>
  <c r="K88" i="7" s="1"/>
  <c r="K103" i="7" s="1"/>
  <c r="K118" i="7" s="1"/>
  <c r="K133" i="7" s="1"/>
  <c r="K148" i="7" s="1"/>
  <c r="K163" i="7" s="1"/>
  <c r="K178" i="7" s="1"/>
  <c r="K193" i="7" s="1"/>
  <c r="K208" i="7" s="1"/>
  <c r="K42" i="7"/>
  <c r="K57" i="7" s="1"/>
  <c r="K72" i="7" s="1"/>
  <c r="K87" i="7" s="1"/>
  <c r="K102" i="7" s="1"/>
  <c r="K117" i="7" s="1"/>
  <c r="K132" i="7" s="1"/>
  <c r="K147" i="7" s="1"/>
  <c r="K162" i="7" s="1"/>
  <c r="K177" i="7" s="1"/>
  <c r="K192" i="7" s="1"/>
  <c r="K207" i="7" s="1"/>
  <c r="K35" i="7"/>
  <c r="K50" i="7" s="1"/>
  <c r="K65" i="7" s="1"/>
  <c r="K80" i="7" s="1"/>
  <c r="K95" i="7" s="1"/>
  <c r="K110" i="7" s="1"/>
  <c r="K125" i="7" s="1"/>
  <c r="K140" i="7" s="1"/>
  <c r="K155" i="7" s="1"/>
  <c r="K170" i="7" s="1"/>
  <c r="K185" i="7" s="1"/>
  <c r="K200" i="7" s="1"/>
  <c r="K33" i="7"/>
  <c r="K48" i="7" s="1"/>
  <c r="K63" i="7" s="1"/>
  <c r="K78" i="7" s="1"/>
  <c r="K93" i="7" s="1"/>
  <c r="K108" i="7" s="1"/>
  <c r="K123" i="7" s="1"/>
  <c r="K138" i="7" s="1"/>
  <c r="K153" i="7" s="1"/>
  <c r="K168" i="7" s="1"/>
  <c r="K183" i="7" s="1"/>
  <c r="K198" i="7" s="1"/>
  <c r="K213" i="7" s="1"/>
  <c r="K28" i="7"/>
  <c r="K27" i="7"/>
  <c r="K26" i="7"/>
  <c r="K41" i="7" s="1"/>
  <c r="K56" i="7" s="1"/>
  <c r="K71" i="7" s="1"/>
  <c r="K86" i="7" s="1"/>
  <c r="K101" i="7" s="1"/>
  <c r="K116" i="7" s="1"/>
  <c r="K131" i="7" s="1"/>
  <c r="K146" i="7" s="1"/>
  <c r="K161" i="7" s="1"/>
  <c r="K176" i="7" s="1"/>
  <c r="K191" i="7" s="1"/>
  <c r="K206" i="7" s="1"/>
  <c r="K25" i="7"/>
  <c r="K40" i="7" s="1"/>
  <c r="K55" i="7" s="1"/>
  <c r="K70" i="7" s="1"/>
  <c r="K85" i="7" s="1"/>
  <c r="K100" i="7" s="1"/>
  <c r="K115" i="7" s="1"/>
  <c r="K130" i="7" s="1"/>
  <c r="K145" i="7" s="1"/>
  <c r="K160" i="7" s="1"/>
  <c r="K175" i="7" s="1"/>
  <c r="K190" i="7" s="1"/>
  <c r="K205" i="7" s="1"/>
  <c r="K20" i="7"/>
  <c r="K18" i="7"/>
  <c r="K17" i="7"/>
  <c r="K32" i="7" s="1"/>
  <c r="K47" i="7" s="1"/>
  <c r="K62" i="7" s="1"/>
  <c r="K77" i="7" s="1"/>
  <c r="K92" i="7" s="1"/>
  <c r="K107" i="7" s="1"/>
  <c r="K122" i="7" s="1"/>
  <c r="K137" i="7" s="1"/>
  <c r="K152" i="7" s="1"/>
  <c r="K167" i="7" s="1"/>
  <c r="K182" i="7" s="1"/>
  <c r="K197" i="7" s="1"/>
  <c r="K212" i="7" s="1"/>
  <c r="K16" i="7"/>
  <c r="K31" i="7" s="1"/>
  <c r="K46" i="7" s="1"/>
  <c r="K61" i="7" s="1"/>
  <c r="K76" i="7" s="1"/>
  <c r="K91" i="7" s="1"/>
  <c r="K106" i="7" s="1"/>
  <c r="K121" i="7" s="1"/>
  <c r="K136" i="7" s="1"/>
  <c r="K151" i="7" s="1"/>
  <c r="K166" i="7" s="1"/>
  <c r="K181" i="7" s="1"/>
  <c r="K196" i="7" s="1"/>
  <c r="K211" i="7" s="1"/>
  <c r="K15" i="7"/>
  <c r="K30" i="7" s="1"/>
  <c r="K45" i="7" s="1"/>
  <c r="K60" i="7" s="1"/>
  <c r="K75" i="7" s="1"/>
  <c r="K90" i="7" s="1"/>
  <c r="K105" i="7" s="1"/>
  <c r="K120" i="7" s="1"/>
  <c r="K135" i="7" s="1"/>
  <c r="K150" i="7" s="1"/>
  <c r="K165" i="7" s="1"/>
  <c r="K180" i="7" s="1"/>
  <c r="K195" i="7" s="1"/>
  <c r="K210" i="7" s="1"/>
  <c r="K14" i="7"/>
  <c r="K29" i="7" s="1"/>
  <c r="K44" i="7" s="1"/>
  <c r="K59" i="7" s="1"/>
  <c r="K74" i="7" s="1"/>
  <c r="K89" i="7" s="1"/>
  <c r="K104" i="7" s="1"/>
  <c r="K119" i="7" s="1"/>
  <c r="K134" i="7" s="1"/>
  <c r="K149" i="7" s="1"/>
  <c r="K164" i="7" s="1"/>
  <c r="K179" i="7" s="1"/>
  <c r="K194" i="7" s="1"/>
  <c r="K209" i="7" s="1"/>
  <c r="K13" i="7"/>
  <c r="K12" i="7"/>
  <c r="K11" i="7"/>
  <c r="K10" i="7"/>
  <c r="K9" i="7"/>
  <c r="K24" i="7" s="1"/>
  <c r="K39" i="7" s="1"/>
  <c r="K54" i="7" s="1"/>
  <c r="K69" i="7" s="1"/>
  <c r="K84" i="7" s="1"/>
  <c r="K99" i="7" s="1"/>
  <c r="K114" i="7" s="1"/>
  <c r="K129" i="7" s="1"/>
  <c r="K144" i="7" s="1"/>
  <c r="K159" i="7" s="1"/>
  <c r="K174" i="7" s="1"/>
  <c r="K189" i="7" s="1"/>
  <c r="K204" i="7" s="1"/>
  <c r="K8" i="7"/>
  <c r="K23" i="7" s="1"/>
  <c r="K38" i="7" s="1"/>
  <c r="K53" i="7" s="1"/>
  <c r="K68" i="7" s="1"/>
  <c r="K83" i="7" s="1"/>
  <c r="K98" i="7" s="1"/>
  <c r="K113" i="7" s="1"/>
  <c r="K128" i="7" s="1"/>
  <c r="K143" i="7" s="1"/>
  <c r="K158" i="7" s="1"/>
  <c r="K173" i="7" s="1"/>
  <c r="K188" i="7" s="1"/>
  <c r="K203" i="7" s="1"/>
  <c r="K7" i="7"/>
  <c r="K22" i="7" s="1"/>
  <c r="K37" i="7" s="1"/>
  <c r="K52" i="7" s="1"/>
  <c r="K67" i="7" s="1"/>
  <c r="K82" i="7" s="1"/>
  <c r="K97" i="7" s="1"/>
  <c r="K112" i="7" s="1"/>
  <c r="K127" i="7" s="1"/>
  <c r="K142" i="7" s="1"/>
  <c r="K157" i="7" s="1"/>
  <c r="K172" i="7" s="1"/>
  <c r="K187" i="7" s="1"/>
  <c r="K202" i="7" s="1"/>
  <c r="K6" i="7"/>
  <c r="K21" i="7" s="1"/>
  <c r="K36" i="7" s="1"/>
  <c r="K51" i="7" s="1"/>
  <c r="K66" i="7" s="1"/>
  <c r="K81" i="7" s="1"/>
  <c r="K96" i="7" s="1"/>
  <c r="K111" i="7" s="1"/>
  <c r="K126" i="7" s="1"/>
  <c r="K141" i="7" s="1"/>
  <c r="K156" i="7" s="1"/>
  <c r="K171" i="7" s="1"/>
  <c r="K186" i="7" s="1"/>
  <c r="K201" i="7" s="1"/>
  <c r="K5" i="7"/>
  <c r="K46" i="6"/>
  <c r="K61" i="6" s="1"/>
  <c r="K76" i="6" s="1"/>
  <c r="K91" i="6" s="1"/>
  <c r="K106" i="6" s="1"/>
  <c r="K121" i="6" s="1"/>
  <c r="K136" i="6" s="1"/>
  <c r="K151" i="6" s="1"/>
  <c r="K166" i="6" s="1"/>
  <c r="K181" i="6" s="1"/>
  <c r="K196" i="6" s="1"/>
  <c r="K211" i="6" s="1"/>
  <c r="K38" i="6"/>
  <c r="K53" i="6" s="1"/>
  <c r="K68" i="6" s="1"/>
  <c r="K83" i="6" s="1"/>
  <c r="K98" i="6" s="1"/>
  <c r="K113" i="6" s="1"/>
  <c r="K128" i="6" s="1"/>
  <c r="K143" i="6" s="1"/>
  <c r="K158" i="6" s="1"/>
  <c r="K173" i="6" s="1"/>
  <c r="K188" i="6" s="1"/>
  <c r="K203" i="6" s="1"/>
  <c r="K31" i="6"/>
  <c r="K30" i="6"/>
  <c r="K45" i="6" s="1"/>
  <c r="K60" i="6" s="1"/>
  <c r="K75" i="6" s="1"/>
  <c r="K90" i="6" s="1"/>
  <c r="K105" i="6" s="1"/>
  <c r="K120" i="6" s="1"/>
  <c r="K135" i="6" s="1"/>
  <c r="K150" i="6" s="1"/>
  <c r="K165" i="6" s="1"/>
  <c r="K180" i="6" s="1"/>
  <c r="K195" i="6" s="1"/>
  <c r="K210" i="6" s="1"/>
  <c r="K29" i="6"/>
  <c r="K44" i="6" s="1"/>
  <c r="K59" i="6" s="1"/>
  <c r="K74" i="6" s="1"/>
  <c r="K89" i="6" s="1"/>
  <c r="K104" i="6" s="1"/>
  <c r="K119" i="6" s="1"/>
  <c r="K134" i="6" s="1"/>
  <c r="K149" i="6" s="1"/>
  <c r="K164" i="6" s="1"/>
  <c r="K179" i="6" s="1"/>
  <c r="K194" i="6" s="1"/>
  <c r="K209" i="6" s="1"/>
  <c r="K26" i="6"/>
  <c r="K41" i="6" s="1"/>
  <c r="K56" i="6" s="1"/>
  <c r="K71" i="6" s="1"/>
  <c r="K86" i="6" s="1"/>
  <c r="K101" i="6" s="1"/>
  <c r="K116" i="6" s="1"/>
  <c r="K131" i="6" s="1"/>
  <c r="K146" i="6" s="1"/>
  <c r="K161" i="6" s="1"/>
  <c r="K176" i="6" s="1"/>
  <c r="K191" i="6" s="1"/>
  <c r="K206" i="6" s="1"/>
  <c r="K23" i="6"/>
  <c r="K22" i="6"/>
  <c r="K37" i="6" s="1"/>
  <c r="K52" i="6" s="1"/>
  <c r="K67" i="6" s="1"/>
  <c r="K82" i="6" s="1"/>
  <c r="K97" i="6" s="1"/>
  <c r="K112" i="6" s="1"/>
  <c r="K127" i="6" s="1"/>
  <c r="K142" i="6" s="1"/>
  <c r="K157" i="6" s="1"/>
  <c r="K172" i="6" s="1"/>
  <c r="K187" i="6" s="1"/>
  <c r="K202" i="6" s="1"/>
  <c r="K21" i="6"/>
  <c r="K36" i="6" s="1"/>
  <c r="K51" i="6" s="1"/>
  <c r="K66" i="6" s="1"/>
  <c r="K81" i="6" s="1"/>
  <c r="K96" i="6" s="1"/>
  <c r="K111" i="6" s="1"/>
  <c r="K126" i="6" s="1"/>
  <c r="K141" i="6" s="1"/>
  <c r="K156" i="6" s="1"/>
  <c r="K171" i="6" s="1"/>
  <c r="K186" i="6" s="1"/>
  <c r="K201" i="6" s="1"/>
  <c r="K18" i="6"/>
  <c r="K33" i="6" s="1"/>
  <c r="K48" i="6" s="1"/>
  <c r="K63" i="6" s="1"/>
  <c r="K78" i="6" s="1"/>
  <c r="K93" i="6" s="1"/>
  <c r="K108" i="6" s="1"/>
  <c r="K123" i="6" s="1"/>
  <c r="K138" i="6" s="1"/>
  <c r="K153" i="6" s="1"/>
  <c r="K168" i="6" s="1"/>
  <c r="K183" i="6" s="1"/>
  <c r="K198" i="6" s="1"/>
  <c r="K213" i="6" s="1"/>
  <c r="K17" i="6"/>
  <c r="K32" i="6" s="1"/>
  <c r="K47" i="6" s="1"/>
  <c r="K62" i="6" s="1"/>
  <c r="K77" i="6" s="1"/>
  <c r="K92" i="6" s="1"/>
  <c r="K107" i="6" s="1"/>
  <c r="K122" i="6" s="1"/>
  <c r="K137" i="6" s="1"/>
  <c r="K152" i="6" s="1"/>
  <c r="K167" i="6" s="1"/>
  <c r="K182" i="6" s="1"/>
  <c r="K197" i="6" s="1"/>
  <c r="K212" i="6" s="1"/>
  <c r="K16" i="6"/>
  <c r="K15" i="6"/>
  <c r="K14" i="6"/>
  <c r="K13" i="6"/>
  <c r="K28" i="6" s="1"/>
  <c r="K43" i="6" s="1"/>
  <c r="K58" i="6" s="1"/>
  <c r="K73" i="6" s="1"/>
  <c r="K88" i="6" s="1"/>
  <c r="K103" i="6" s="1"/>
  <c r="K118" i="6" s="1"/>
  <c r="K133" i="6" s="1"/>
  <c r="K148" i="6" s="1"/>
  <c r="K163" i="6" s="1"/>
  <c r="K178" i="6" s="1"/>
  <c r="K193" i="6" s="1"/>
  <c r="K208" i="6" s="1"/>
  <c r="K12" i="6"/>
  <c r="K27" i="6" s="1"/>
  <c r="K42" i="6" s="1"/>
  <c r="K57" i="6" s="1"/>
  <c r="K72" i="6" s="1"/>
  <c r="K87" i="6" s="1"/>
  <c r="K102" i="6" s="1"/>
  <c r="K117" i="6" s="1"/>
  <c r="K132" i="6" s="1"/>
  <c r="K147" i="6" s="1"/>
  <c r="K162" i="6" s="1"/>
  <c r="K177" i="6" s="1"/>
  <c r="K192" i="6" s="1"/>
  <c r="K207" i="6" s="1"/>
  <c r="K11" i="6"/>
  <c r="K10" i="6"/>
  <c r="K25" i="6" s="1"/>
  <c r="K40" i="6" s="1"/>
  <c r="K55" i="6" s="1"/>
  <c r="K70" i="6" s="1"/>
  <c r="K85" i="6" s="1"/>
  <c r="K100" i="6" s="1"/>
  <c r="K115" i="6" s="1"/>
  <c r="K130" i="6" s="1"/>
  <c r="K145" i="6" s="1"/>
  <c r="K160" i="6" s="1"/>
  <c r="K175" i="6" s="1"/>
  <c r="K190" i="6" s="1"/>
  <c r="K205" i="6" s="1"/>
  <c r="K9" i="6"/>
  <c r="K24" i="6" s="1"/>
  <c r="K39" i="6" s="1"/>
  <c r="K54" i="6" s="1"/>
  <c r="K69" i="6" s="1"/>
  <c r="K84" i="6" s="1"/>
  <c r="K99" i="6" s="1"/>
  <c r="K114" i="6" s="1"/>
  <c r="K129" i="6" s="1"/>
  <c r="K144" i="6" s="1"/>
  <c r="K159" i="6" s="1"/>
  <c r="K174" i="6" s="1"/>
  <c r="K189" i="6" s="1"/>
  <c r="K204" i="6" s="1"/>
  <c r="K8" i="6"/>
  <c r="K7" i="6"/>
  <c r="K6" i="6"/>
  <c r="K5" i="6"/>
  <c r="K20" i="6" s="1"/>
  <c r="K35" i="6" s="1"/>
  <c r="K50" i="6" s="1"/>
  <c r="K65" i="6" s="1"/>
  <c r="K80" i="6" s="1"/>
  <c r="K95" i="6" s="1"/>
  <c r="K110" i="6" s="1"/>
  <c r="K125" i="6" s="1"/>
  <c r="K140" i="6" s="1"/>
  <c r="K155" i="6" s="1"/>
  <c r="K170" i="6" s="1"/>
  <c r="K185" i="6" s="1"/>
  <c r="K200" i="6" s="1"/>
  <c r="K63" i="5"/>
  <c r="K78" i="5" s="1"/>
  <c r="K93" i="5" s="1"/>
  <c r="K108" i="5" s="1"/>
  <c r="K123" i="5" s="1"/>
  <c r="K138" i="5" s="1"/>
  <c r="K153" i="5" s="1"/>
  <c r="K168" i="5" s="1"/>
  <c r="K183" i="5" s="1"/>
  <c r="K198" i="5" s="1"/>
  <c r="K213" i="5" s="1"/>
  <c r="K55" i="5"/>
  <c r="K70" i="5" s="1"/>
  <c r="K85" i="5" s="1"/>
  <c r="K100" i="5" s="1"/>
  <c r="K115" i="5" s="1"/>
  <c r="K130" i="5" s="1"/>
  <c r="K145" i="5" s="1"/>
  <c r="K160" i="5" s="1"/>
  <c r="K175" i="5" s="1"/>
  <c r="K190" i="5" s="1"/>
  <c r="K205" i="5" s="1"/>
  <c r="K48" i="5"/>
  <c r="K46" i="5"/>
  <c r="K61" i="5" s="1"/>
  <c r="K76" i="5" s="1"/>
  <c r="K91" i="5" s="1"/>
  <c r="K106" i="5" s="1"/>
  <c r="K121" i="5" s="1"/>
  <c r="K136" i="5" s="1"/>
  <c r="K151" i="5" s="1"/>
  <c r="K166" i="5" s="1"/>
  <c r="K181" i="5" s="1"/>
  <c r="K196" i="5" s="1"/>
  <c r="K211" i="5" s="1"/>
  <c r="K45" i="5"/>
  <c r="K60" i="5" s="1"/>
  <c r="K75" i="5" s="1"/>
  <c r="K90" i="5" s="1"/>
  <c r="K105" i="5" s="1"/>
  <c r="K120" i="5" s="1"/>
  <c r="K135" i="5" s="1"/>
  <c r="K150" i="5" s="1"/>
  <c r="K165" i="5" s="1"/>
  <c r="K180" i="5" s="1"/>
  <c r="K195" i="5" s="1"/>
  <c r="K210" i="5" s="1"/>
  <c r="K40" i="5"/>
  <c r="K38" i="5"/>
  <c r="K53" i="5" s="1"/>
  <c r="K68" i="5" s="1"/>
  <c r="K83" i="5" s="1"/>
  <c r="K98" i="5" s="1"/>
  <c r="K113" i="5" s="1"/>
  <c r="K128" i="5" s="1"/>
  <c r="K143" i="5" s="1"/>
  <c r="K158" i="5" s="1"/>
  <c r="K173" i="5" s="1"/>
  <c r="K188" i="5" s="1"/>
  <c r="K203" i="5" s="1"/>
  <c r="K37" i="5"/>
  <c r="K52" i="5" s="1"/>
  <c r="K67" i="5" s="1"/>
  <c r="K82" i="5" s="1"/>
  <c r="K97" i="5" s="1"/>
  <c r="K112" i="5" s="1"/>
  <c r="K127" i="5" s="1"/>
  <c r="K142" i="5" s="1"/>
  <c r="K157" i="5" s="1"/>
  <c r="K172" i="5" s="1"/>
  <c r="K187" i="5" s="1"/>
  <c r="K202" i="5" s="1"/>
  <c r="K33" i="5"/>
  <c r="K31" i="5"/>
  <c r="K30" i="5"/>
  <c r="K29" i="5"/>
  <c r="K44" i="5" s="1"/>
  <c r="K59" i="5" s="1"/>
  <c r="K74" i="5" s="1"/>
  <c r="K89" i="5" s="1"/>
  <c r="K104" i="5" s="1"/>
  <c r="K119" i="5" s="1"/>
  <c r="K134" i="5" s="1"/>
  <c r="K149" i="5" s="1"/>
  <c r="K164" i="5" s="1"/>
  <c r="K179" i="5" s="1"/>
  <c r="K194" i="5" s="1"/>
  <c r="K209" i="5" s="1"/>
  <c r="K28" i="5"/>
  <c r="K43" i="5" s="1"/>
  <c r="K58" i="5" s="1"/>
  <c r="K73" i="5" s="1"/>
  <c r="K88" i="5" s="1"/>
  <c r="K103" i="5" s="1"/>
  <c r="K118" i="5" s="1"/>
  <c r="K133" i="5" s="1"/>
  <c r="K148" i="5" s="1"/>
  <c r="K163" i="5" s="1"/>
  <c r="K178" i="5" s="1"/>
  <c r="K193" i="5" s="1"/>
  <c r="K208" i="5" s="1"/>
  <c r="K25" i="5"/>
  <c r="K23" i="5"/>
  <c r="K22" i="5"/>
  <c r="K21" i="5"/>
  <c r="K36" i="5" s="1"/>
  <c r="K51" i="5" s="1"/>
  <c r="K66" i="5" s="1"/>
  <c r="K81" i="5" s="1"/>
  <c r="K96" i="5" s="1"/>
  <c r="K111" i="5" s="1"/>
  <c r="K126" i="5" s="1"/>
  <c r="K141" i="5" s="1"/>
  <c r="K156" i="5" s="1"/>
  <c r="K171" i="5" s="1"/>
  <c r="K186" i="5" s="1"/>
  <c r="K201" i="5" s="1"/>
  <c r="K20" i="5"/>
  <c r="K35" i="5" s="1"/>
  <c r="K50" i="5" s="1"/>
  <c r="K65" i="5" s="1"/>
  <c r="K80" i="5" s="1"/>
  <c r="K95" i="5" s="1"/>
  <c r="K110" i="5" s="1"/>
  <c r="K125" i="5" s="1"/>
  <c r="K140" i="5" s="1"/>
  <c r="K155" i="5" s="1"/>
  <c r="K170" i="5" s="1"/>
  <c r="K185" i="5" s="1"/>
  <c r="K200" i="5" s="1"/>
  <c r="K18" i="5"/>
  <c r="K17" i="5"/>
  <c r="K32" i="5" s="1"/>
  <c r="K47" i="5" s="1"/>
  <c r="K62" i="5" s="1"/>
  <c r="K77" i="5" s="1"/>
  <c r="K92" i="5" s="1"/>
  <c r="K107" i="5" s="1"/>
  <c r="K122" i="5" s="1"/>
  <c r="K137" i="5" s="1"/>
  <c r="K152" i="5" s="1"/>
  <c r="K167" i="5" s="1"/>
  <c r="K182" i="5" s="1"/>
  <c r="K197" i="5" s="1"/>
  <c r="K212" i="5" s="1"/>
  <c r="K16" i="5"/>
  <c r="K15" i="5"/>
  <c r="K14" i="5"/>
  <c r="K13" i="5"/>
  <c r="K12" i="5"/>
  <c r="K27" i="5" s="1"/>
  <c r="K42" i="5" s="1"/>
  <c r="K57" i="5" s="1"/>
  <c r="K72" i="5" s="1"/>
  <c r="K87" i="5" s="1"/>
  <c r="K102" i="5" s="1"/>
  <c r="K117" i="5" s="1"/>
  <c r="K132" i="5" s="1"/>
  <c r="K147" i="5" s="1"/>
  <c r="K162" i="5" s="1"/>
  <c r="K177" i="5" s="1"/>
  <c r="K192" i="5" s="1"/>
  <c r="K207" i="5" s="1"/>
  <c r="K11" i="5"/>
  <c r="K26" i="5" s="1"/>
  <c r="K41" i="5" s="1"/>
  <c r="K56" i="5" s="1"/>
  <c r="K71" i="5" s="1"/>
  <c r="K86" i="5" s="1"/>
  <c r="K101" i="5" s="1"/>
  <c r="K116" i="5" s="1"/>
  <c r="K131" i="5" s="1"/>
  <c r="K146" i="5" s="1"/>
  <c r="K161" i="5" s="1"/>
  <c r="K176" i="5" s="1"/>
  <c r="K191" i="5" s="1"/>
  <c r="K206" i="5" s="1"/>
  <c r="K10" i="5"/>
  <c r="K9" i="5"/>
  <c r="K24" i="5" s="1"/>
  <c r="K39" i="5" s="1"/>
  <c r="K54" i="5" s="1"/>
  <c r="K69" i="5" s="1"/>
  <c r="K84" i="5" s="1"/>
  <c r="K99" i="5" s="1"/>
  <c r="K114" i="5" s="1"/>
  <c r="K129" i="5" s="1"/>
  <c r="K144" i="5" s="1"/>
  <c r="K159" i="5" s="1"/>
  <c r="K174" i="5" s="1"/>
  <c r="K189" i="5" s="1"/>
  <c r="K204" i="5" s="1"/>
  <c r="K8" i="5"/>
  <c r="K7" i="5"/>
  <c r="K6" i="5"/>
  <c r="K5" i="5"/>
  <c r="K31" i="4"/>
  <c r="K46" i="4" s="1"/>
  <c r="K61" i="4" s="1"/>
  <c r="K76" i="4" s="1"/>
  <c r="K91" i="4" s="1"/>
  <c r="K106" i="4" s="1"/>
  <c r="K121" i="4" s="1"/>
  <c r="K136" i="4" s="1"/>
  <c r="K151" i="4" s="1"/>
  <c r="K166" i="4" s="1"/>
  <c r="K181" i="4" s="1"/>
  <c r="K196" i="4" s="1"/>
  <c r="K211" i="4" s="1"/>
  <c r="K30" i="4"/>
  <c r="K45" i="4" s="1"/>
  <c r="K60" i="4" s="1"/>
  <c r="K75" i="4" s="1"/>
  <c r="K90" i="4" s="1"/>
  <c r="K105" i="4" s="1"/>
  <c r="K120" i="4" s="1"/>
  <c r="K135" i="4" s="1"/>
  <c r="K150" i="4" s="1"/>
  <c r="K165" i="4" s="1"/>
  <c r="K180" i="4" s="1"/>
  <c r="K195" i="4" s="1"/>
  <c r="K210" i="4" s="1"/>
  <c r="K27" i="4"/>
  <c r="K42" i="4" s="1"/>
  <c r="K57" i="4" s="1"/>
  <c r="K72" i="4" s="1"/>
  <c r="K87" i="4" s="1"/>
  <c r="K102" i="4" s="1"/>
  <c r="K117" i="4" s="1"/>
  <c r="K132" i="4" s="1"/>
  <c r="K147" i="4" s="1"/>
  <c r="K162" i="4" s="1"/>
  <c r="K177" i="4" s="1"/>
  <c r="K192" i="4" s="1"/>
  <c r="K207" i="4" s="1"/>
  <c r="K26" i="4"/>
  <c r="K41" i="4" s="1"/>
  <c r="K56" i="4" s="1"/>
  <c r="K71" i="4" s="1"/>
  <c r="K86" i="4" s="1"/>
  <c r="K101" i="4" s="1"/>
  <c r="K116" i="4" s="1"/>
  <c r="K131" i="4" s="1"/>
  <c r="K146" i="4" s="1"/>
  <c r="K161" i="4" s="1"/>
  <c r="K176" i="4" s="1"/>
  <c r="K191" i="4" s="1"/>
  <c r="K206" i="4" s="1"/>
  <c r="K23" i="4"/>
  <c r="K38" i="4" s="1"/>
  <c r="K53" i="4" s="1"/>
  <c r="K68" i="4" s="1"/>
  <c r="K83" i="4" s="1"/>
  <c r="K98" i="4" s="1"/>
  <c r="K113" i="4" s="1"/>
  <c r="K128" i="4" s="1"/>
  <c r="K143" i="4" s="1"/>
  <c r="K158" i="4" s="1"/>
  <c r="K173" i="4" s="1"/>
  <c r="K188" i="4" s="1"/>
  <c r="K203" i="4" s="1"/>
  <c r="K22" i="4"/>
  <c r="K37" i="4" s="1"/>
  <c r="K52" i="4" s="1"/>
  <c r="K67" i="4" s="1"/>
  <c r="K82" i="4" s="1"/>
  <c r="K97" i="4" s="1"/>
  <c r="K112" i="4" s="1"/>
  <c r="K127" i="4" s="1"/>
  <c r="K142" i="4" s="1"/>
  <c r="K157" i="4" s="1"/>
  <c r="K172" i="4" s="1"/>
  <c r="K187" i="4" s="1"/>
  <c r="K202" i="4" s="1"/>
  <c r="K18" i="4"/>
  <c r="K33" i="4" s="1"/>
  <c r="K48" i="4" s="1"/>
  <c r="K63" i="4" s="1"/>
  <c r="K78" i="4" s="1"/>
  <c r="K93" i="4" s="1"/>
  <c r="K108" i="4" s="1"/>
  <c r="K123" i="4" s="1"/>
  <c r="K138" i="4" s="1"/>
  <c r="K153" i="4" s="1"/>
  <c r="K168" i="4" s="1"/>
  <c r="K183" i="4" s="1"/>
  <c r="K198" i="4" s="1"/>
  <c r="K213" i="4" s="1"/>
  <c r="K17" i="4"/>
  <c r="K32" i="4" s="1"/>
  <c r="K47" i="4" s="1"/>
  <c r="K62" i="4" s="1"/>
  <c r="K77" i="4" s="1"/>
  <c r="K92" i="4" s="1"/>
  <c r="K107" i="4" s="1"/>
  <c r="K122" i="4" s="1"/>
  <c r="K137" i="4" s="1"/>
  <c r="K152" i="4" s="1"/>
  <c r="K167" i="4" s="1"/>
  <c r="K182" i="4" s="1"/>
  <c r="K197" i="4" s="1"/>
  <c r="K212" i="4" s="1"/>
  <c r="K16" i="4"/>
  <c r="K15" i="4"/>
  <c r="K14" i="4"/>
  <c r="K29" i="4" s="1"/>
  <c r="K44" i="4" s="1"/>
  <c r="K59" i="4" s="1"/>
  <c r="K74" i="4" s="1"/>
  <c r="K89" i="4" s="1"/>
  <c r="K104" i="4" s="1"/>
  <c r="K119" i="4" s="1"/>
  <c r="K134" i="4" s="1"/>
  <c r="K149" i="4" s="1"/>
  <c r="K164" i="4" s="1"/>
  <c r="K179" i="4" s="1"/>
  <c r="K194" i="4" s="1"/>
  <c r="K209" i="4" s="1"/>
  <c r="K13" i="4"/>
  <c r="K28" i="4" s="1"/>
  <c r="K43" i="4" s="1"/>
  <c r="K58" i="4" s="1"/>
  <c r="K73" i="4" s="1"/>
  <c r="K88" i="4" s="1"/>
  <c r="K103" i="4" s="1"/>
  <c r="K118" i="4" s="1"/>
  <c r="K133" i="4" s="1"/>
  <c r="K148" i="4" s="1"/>
  <c r="K163" i="4" s="1"/>
  <c r="K178" i="4" s="1"/>
  <c r="K193" i="4" s="1"/>
  <c r="K208" i="4" s="1"/>
  <c r="K12" i="4"/>
  <c r="K11" i="4"/>
  <c r="K10" i="4"/>
  <c r="K25" i="4" s="1"/>
  <c r="K40" i="4" s="1"/>
  <c r="K55" i="4" s="1"/>
  <c r="K70" i="4" s="1"/>
  <c r="K85" i="4" s="1"/>
  <c r="K100" i="4" s="1"/>
  <c r="K115" i="4" s="1"/>
  <c r="K130" i="4" s="1"/>
  <c r="K145" i="4" s="1"/>
  <c r="K160" i="4" s="1"/>
  <c r="K175" i="4" s="1"/>
  <c r="K190" i="4" s="1"/>
  <c r="K205" i="4" s="1"/>
  <c r="K9" i="4"/>
  <c r="K24" i="4" s="1"/>
  <c r="K39" i="4" s="1"/>
  <c r="K54" i="4" s="1"/>
  <c r="K69" i="4" s="1"/>
  <c r="K84" i="4" s="1"/>
  <c r="K99" i="4" s="1"/>
  <c r="K114" i="4" s="1"/>
  <c r="K129" i="4" s="1"/>
  <c r="K144" i="4" s="1"/>
  <c r="K159" i="4" s="1"/>
  <c r="K174" i="4" s="1"/>
  <c r="K189" i="4" s="1"/>
  <c r="K204" i="4" s="1"/>
  <c r="K8" i="4"/>
  <c r="K7" i="4"/>
  <c r="K6" i="4"/>
  <c r="K21" i="4" s="1"/>
  <c r="K36" i="4" s="1"/>
  <c r="K51" i="4" s="1"/>
  <c r="K66" i="4" s="1"/>
  <c r="K81" i="4" s="1"/>
  <c r="K96" i="4" s="1"/>
  <c r="K111" i="4" s="1"/>
  <c r="K126" i="4" s="1"/>
  <c r="K141" i="4" s="1"/>
  <c r="K156" i="4" s="1"/>
  <c r="K171" i="4" s="1"/>
  <c r="K186" i="4" s="1"/>
  <c r="K201" i="4" s="1"/>
  <c r="K5" i="4"/>
  <c r="K20" i="4" s="1"/>
  <c r="K35" i="4" s="1"/>
  <c r="K50" i="4" s="1"/>
  <c r="K65" i="4" s="1"/>
  <c r="K80" i="4" s="1"/>
  <c r="K95" i="4" s="1"/>
  <c r="K110" i="4" s="1"/>
  <c r="K125" i="4" s="1"/>
  <c r="K140" i="4" s="1"/>
  <c r="K155" i="4" s="1"/>
  <c r="K170" i="4" s="1"/>
  <c r="K185" i="4" s="1"/>
  <c r="K200" i="4" s="1"/>
  <c r="K43" i="2"/>
  <c r="K58" i="2" s="1"/>
  <c r="K73" i="2" s="1"/>
  <c r="K88" i="2" s="1"/>
  <c r="K103" i="2" s="1"/>
  <c r="K118" i="2" s="1"/>
  <c r="K133" i="2" s="1"/>
  <c r="K148" i="2" s="1"/>
  <c r="K163" i="2" s="1"/>
  <c r="K178" i="2" s="1"/>
  <c r="K193" i="2" s="1"/>
  <c r="K208" i="2" s="1"/>
  <c r="K35" i="2"/>
  <c r="K50" i="2" s="1"/>
  <c r="K65" i="2" s="1"/>
  <c r="K80" i="2" s="1"/>
  <c r="K95" i="2" s="1"/>
  <c r="K110" i="2" s="1"/>
  <c r="K125" i="2" s="1"/>
  <c r="K140" i="2" s="1"/>
  <c r="K155" i="2" s="1"/>
  <c r="K170" i="2" s="1"/>
  <c r="K185" i="2" s="1"/>
  <c r="K200" i="2" s="1"/>
  <c r="K31" i="2"/>
  <c r="K46" i="2" s="1"/>
  <c r="K61" i="2" s="1"/>
  <c r="K76" i="2" s="1"/>
  <c r="K91" i="2" s="1"/>
  <c r="K106" i="2" s="1"/>
  <c r="K121" i="2" s="1"/>
  <c r="K136" i="2" s="1"/>
  <c r="K151" i="2" s="1"/>
  <c r="K166" i="2" s="1"/>
  <c r="K181" i="2" s="1"/>
  <c r="K196" i="2" s="1"/>
  <c r="K211" i="2" s="1"/>
  <c r="K28" i="2"/>
  <c r="K27" i="2"/>
  <c r="K42" i="2" s="1"/>
  <c r="K57" i="2" s="1"/>
  <c r="K72" i="2" s="1"/>
  <c r="K87" i="2" s="1"/>
  <c r="K102" i="2" s="1"/>
  <c r="K117" i="2" s="1"/>
  <c r="K132" i="2" s="1"/>
  <c r="K147" i="2" s="1"/>
  <c r="K162" i="2" s="1"/>
  <c r="K177" i="2" s="1"/>
  <c r="K192" i="2" s="1"/>
  <c r="K207" i="2" s="1"/>
  <c r="K26" i="2"/>
  <c r="K41" i="2" s="1"/>
  <c r="K56" i="2" s="1"/>
  <c r="K71" i="2" s="1"/>
  <c r="K86" i="2" s="1"/>
  <c r="K101" i="2" s="1"/>
  <c r="K116" i="2" s="1"/>
  <c r="K131" i="2" s="1"/>
  <c r="K146" i="2" s="1"/>
  <c r="K161" i="2" s="1"/>
  <c r="K176" i="2" s="1"/>
  <c r="K191" i="2" s="1"/>
  <c r="K206" i="2" s="1"/>
  <c r="K23" i="2"/>
  <c r="K38" i="2" s="1"/>
  <c r="K53" i="2" s="1"/>
  <c r="K68" i="2" s="1"/>
  <c r="K83" i="2" s="1"/>
  <c r="K98" i="2" s="1"/>
  <c r="K113" i="2" s="1"/>
  <c r="K128" i="2" s="1"/>
  <c r="K143" i="2" s="1"/>
  <c r="K158" i="2" s="1"/>
  <c r="K173" i="2" s="1"/>
  <c r="K188" i="2" s="1"/>
  <c r="K203" i="2" s="1"/>
  <c r="K20" i="2"/>
  <c r="K18" i="2"/>
  <c r="K33" i="2" s="1"/>
  <c r="K48" i="2" s="1"/>
  <c r="K63" i="2" s="1"/>
  <c r="K78" i="2" s="1"/>
  <c r="K93" i="2" s="1"/>
  <c r="K108" i="2" s="1"/>
  <c r="K123" i="2" s="1"/>
  <c r="K138" i="2" s="1"/>
  <c r="K153" i="2" s="1"/>
  <c r="K168" i="2" s="1"/>
  <c r="K183" i="2" s="1"/>
  <c r="K198" i="2" s="1"/>
  <c r="K213" i="2" s="1"/>
  <c r="K17" i="2"/>
  <c r="K32" i="2" s="1"/>
  <c r="K47" i="2" s="1"/>
  <c r="K62" i="2" s="1"/>
  <c r="K77" i="2" s="1"/>
  <c r="K92" i="2" s="1"/>
  <c r="K107" i="2" s="1"/>
  <c r="K122" i="2" s="1"/>
  <c r="K137" i="2" s="1"/>
  <c r="K152" i="2" s="1"/>
  <c r="K167" i="2" s="1"/>
  <c r="K182" i="2" s="1"/>
  <c r="K197" i="2" s="1"/>
  <c r="K212" i="2" s="1"/>
  <c r="K16" i="2"/>
  <c r="K15" i="2"/>
  <c r="K30" i="2" s="1"/>
  <c r="K45" i="2" s="1"/>
  <c r="K60" i="2" s="1"/>
  <c r="K75" i="2" s="1"/>
  <c r="K90" i="2" s="1"/>
  <c r="K105" i="2" s="1"/>
  <c r="K120" i="2" s="1"/>
  <c r="K135" i="2" s="1"/>
  <c r="K150" i="2" s="1"/>
  <c r="K165" i="2" s="1"/>
  <c r="K180" i="2" s="1"/>
  <c r="K195" i="2" s="1"/>
  <c r="K210" i="2" s="1"/>
  <c r="K14" i="2"/>
  <c r="K29" i="2" s="1"/>
  <c r="K44" i="2" s="1"/>
  <c r="K59" i="2" s="1"/>
  <c r="K74" i="2" s="1"/>
  <c r="K89" i="2" s="1"/>
  <c r="K104" i="2" s="1"/>
  <c r="K119" i="2" s="1"/>
  <c r="K134" i="2" s="1"/>
  <c r="K149" i="2" s="1"/>
  <c r="K164" i="2" s="1"/>
  <c r="K179" i="2" s="1"/>
  <c r="K194" i="2" s="1"/>
  <c r="K209" i="2" s="1"/>
  <c r="K13" i="2"/>
  <c r="K12" i="2"/>
  <c r="K11" i="2"/>
  <c r="K10" i="2"/>
  <c r="K25" i="2" s="1"/>
  <c r="K40" i="2" s="1"/>
  <c r="K55" i="2" s="1"/>
  <c r="K70" i="2" s="1"/>
  <c r="K85" i="2" s="1"/>
  <c r="K100" i="2" s="1"/>
  <c r="K115" i="2" s="1"/>
  <c r="K130" i="2" s="1"/>
  <c r="K145" i="2" s="1"/>
  <c r="K160" i="2" s="1"/>
  <c r="K175" i="2" s="1"/>
  <c r="K190" i="2" s="1"/>
  <c r="K205" i="2" s="1"/>
  <c r="K9" i="2"/>
  <c r="K24" i="2" s="1"/>
  <c r="K39" i="2" s="1"/>
  <c r="K54" i="2" s="1"/>
  <c r="K69" i="2" s="1"/>
  <c r="K84" i="2" s="1"/>
  <c r="K99" i="2" s="1"/>
  <c r="K114" i="2" s="1"/>
  <c r="K129" i="2" s="1"/>
  <c r="K144" i="2" s="1"/>
  <c r="K159" i="2" s="1"/>
  <c r="K174" i="2" s="1"/>
  <c r="K189" i="2" s="1"/>
  <c r="K204" i="2" s="1"/>
  <c r="K8" i="2"/>
  <c r="K7" i="2"/>
  <c r="K22" i="2" s="1"/>
  <c r="K37" i="2" s="1"/>
  <c r="K52" i="2" s="1"/>
  <c r="K67" i="2" s="1"/>
  <c r="K82" i="2" s="1"/>
  <c r="K97" i="2" s="1"/>
  <c r="K112" i="2" s="1"/>
  <c r="K127" i="2" s="1"/>
  <c r="K142" i="2" s="1"/>
  <c r="K157" i="2" s="1"/>
  <c r="K172" i="2" s="1"/>
  <c r="K187" i="2" s="1"/>
  <c r="K202" i="2" s="1"/>
  <c r="K6" i="2"/>
  <c r="K21" i="2" s="1"/>
  <c r="K36" i="2" s="1"/>
  <c r="K51" i="2" s="1"/>
  <c r="K66" i="2" s="1"/>
  <c r="K81" i="2" s="1"/>
  <c r="K96" i="2" s="1"/>
  <c r="K111" i="2" s="1"/>
  <c r="K126" i="2" s="1"/>
  <c r="K141" i="2" s="1"/>
  <c r="K156" i="2" s="1"/>
  <c r="K171" i="2" s="1"/>
  <c r="K186" i="2" s="1"/>
  <c r="K201" i="2" s="1"/>
  <c r="K5" i="2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5" i="3"/>
  <c r="D13" i="18"/>
  <c r="D28" i="18" s="1"/>
  <c r="D43" i="18" s="1"/>
  <c r="D58" i="18" s="1"/>
  <c r="D73" i="18" s="1"/>
  <c r="D88" i="18" s="1"/>
  <c r="D103" i="18" s="1"/>
  <c r="D118" i="18" s="1"/>
  <c r="D133" i="18" s="1"/>
  <c r="D148" i="18" s="1"/>
  <c r="D163" i="18" s="1"/>
  <c r="D178" i="18" s="1"/>
  <c r="D193" i="18" s="1"/>
  <c r="D208" i="18" s="1"/>
  <c r="D12" i="18"/>
  <c r="D27" i="18" s="1"/>
  <c r="D42" i="18" s="1"/>
  <c r="D57" i="18" s="1"/>
  <c r="D72" i="18" s="1"/>
  <c r="D87" i="18" s="1"/>
  <c r="D102" i="18" s="1"/>
  <c r="D117" i="18" s="1"/>
  <c r="D132" i="18" s="1"/>
  <c r="D147" i="18" s="1"/>
  <c r="D162" i="18" s="1"/>
  <c r="D177" i="18" s="1"/>
  <c r="D192" i="18" s="1"/>
  <c r="D207" i="18" s="1"/>
  <c r="D11" i="18"/>
  <c r="D26" i="18" s="1"/>
  <c r="D41" i="18" s="1"/>
  <c r="D56" i="18" s="1"/>
  <c r="D71" i="18" s="1"/>
  <c r="D86" i="18" s="1"/>
  <c r="D101" i="18" s="1"/>
  <c r="D116" i="18" s="1"/>
  <c r="D131" i="18" s="1"/>
  <c r="D146" i="18" s="1"/>
  <c r="D161" i="18" s="1"/>
  <c r="D176" i="18" s="1"/>
  <c r="D191" i="18" s="1"/>
  <c r="D206" i="18" s="1"/>
  <c r="D7" i="18"/>
  <c r="D22" i="18" s="1"/>
  <c r="D37" i="18" s="1"/>
  <c r="D52" i="18" s="1"/>
  <c r="D67" i="18" s="1"/>
  <c r="D82" i="18" s="1"/>
  <c r="D97" i="18" s="1"/>
  <c r="D112" i="18" s="1"/>
  <c r="D127" i="18" s="1"/>
  <c r="D142" i="18" s="1"/>
  <c r="D157" i="18" s="1"/>
  <c r="D172" i="18" s="1"/>
  <c r="D187" i="18" s="1"/>
  <c r="D202" i="18" s="1"/>
  <c r="B18" i="18"/>
  <c r="B33" i="18" s="1"/>
  <c r="B48" i="18" s="1"/>
  <c r="B17" i="18"/>
  <c r="F17" i="18" s="1"/>
  <c r="B16" i="18"/>
  <c r="B15" i="18"/>
  <c r="B10" i="18"/>
  <c r="B25" i="18" s="1"/>
  <c r="B9" i="18"/>
  <c r="B8" i="18"/>
  <c r="B7" i="18"/>
  <c r="B22" i="18" s="1"/>
  <c r="B37" i="18" s="1"/>
  <c r="B52" i="18" s="1"/>
  <c r="D23" i="18"/>
  <c r="D38" i="18" s="1"/>
  <c r="D53" i="18" s="1"/>
  <c r="D68" i="18" s="1"/>
  <c r="D83" i="18" s="1"/>
  <c r="D98" i="18" s="1"/>
  <c r="D113" i="18" s="1"/>
  <c r="D128" i="18" s="1"/>
  <c r="D143" i="18" s="1"/>
  <c r="D158" i="18" s="1"/>
  <c r="D173" i="18" s="1"/>
  <c r="D188" i="18" s="1"/>
  <c r="D203" i="18" s="1"/>
  <c r="D18" i="18"/>
  <c r="D33" i="18" s="1"/>
  <c r="D48" i="18" s="1"/>
  <c r="D63" i="18" s="1"/>
  <c r="D78" i="18" s="1"/>
  <c r="D93" i="18" s="1"/>
  <c r="D108" i="18" s="1"/>
  <c r="D123" i="18" s="1"/>
  <c r="D138" i="18" s="1"/>
  <c r="D153" i="18" s="1"/>
  <c r="D168" i="18" s="1"/>
  <c r="D183" i="18" s="1"/>
  <c r="D198" i="18" s="1"/>
  <c r="D213" i="18" s="1"/>
  <c r="D17" i="18"/>
  <c r="D32" i="18" s="1"/>
  <c r="D47" i="18" s="1"/>
  <c r="D62" i="18" s="1"/>
  <c r="D77" i="18" s="1"/>
  <c r="D92" i="18" s="1"/>
  <c r="D107" i="18" s="1"/>
  <c r="D122" i="18" s="1"/>
  <c r="D137" i="18" s="1"/>
  <c r="D152" i="18" s="1"/>
  <c r="D167" i="18" s="1"/>
  <c r="D182" i="18" s="1"/>
  <c r="D197" i="18" s="1"/>
  <c r="D212" i="18" s="1"/>
  <c r="D16" i="18"/>
  <c r="D31" i="18" s="1"/>
  <c r="D46" i="18" s="1"/>
  <c r="D61" i="18" s="1"/>
  <c r="D76" i="18" s="1"/>
  <c r="D91" i="18" s="1"/>
  <c r="D106" i="18" s="1"/>
  <c r="D121" i="18" s="1"/>
  <c r="D136" i="18" s="1"/>
  <c r="D151" i="18" s="1"/>
  <c r="D166" i="18" s="1"/>
  <c r="D181" i="18" s="1"/>
  <c r="D196" i="18" s="1"/>
  <c r="D211" i="18" s="1"/>
  <c r="D15" i="18"/>
  <c r="D30" i="18" s="1"/>
  <c r="D45" i="18" s="1"/>
  <c r="D60" i="18" s="1"/>
  <c r="D75" i="18" s="1"/>
  <c r="D90" i="18" s="1"/>
  <c r="D105" i="18" s="1"/>
  <c r="D120" i="18" s="1"/>
  <c r="D135" i="18" s="1"/>
  <c r="D150" i="18" s="1"/>
  <c r="D165" i="18" s="1"/>
  <c r="D180" i="18" s="1"/>
  <c r="D195" i="18" s="1"/>
  <c r="D210" i="18" s="1"/>
  <c r="D14" i="18"/>
  <c r="D29" i="18" s="1"/>
  <c r="D44" i="18" s="1"/>
  <c r="D59" i="18" s="1"/>
  <c r="D74" i="18" s="1"/>
  <c r="D89" i="18" s="1"/>
  <c r="D104" i="18" s="1"/>
  <c r="D119" i="18" s="1"/>
  <c r="D134" i="18" s="1"/>
  <c r="D149" i="18" s="1"/>
  <c r="D164" i="18" s="1"/>
  <c r="D179" i="18" s="1"/>
  <c r="D194" i="18" s="1"/>
  <c r="D209" i="18" s="1"/>
  <c r="B14" i="18"/>
  <c r="B13" i="18"/>
  <c r="B12" i="18"/>
  <c r="B27" i="18" s="1"/>
  <c r="B11" i="18"/>
  <c r="B26" i="18" s="1"/>
  <c r="D10" i="18"/>
  <c r="D25" i="18" s="1"/>
  <c r="D40" i="18" s="1"/>
  <c r="D55" i="18" s="1"/>
  <c r="D70" i="18" s="1"/>
  <c r="D85" i="18" s="1"/>
  <c r="D100" i="18" s="1"/>
  <c r="D115" i="18" s="1"/>
  <c r="D130" i="18" s="1"/>
  <c r="D145" i="18" s="1"/>
  <c r="D160" i="18" s="1"/>
  <c r="D175" i="18" s="1"/>
  <c r="D190" i="18" s="1"/>
  <c r="D205" i="18" s="1"/>
  <c r="D9" i="18"/>
  <c r="D24" i="18" s="1"/>
  <c r="D39" i="18" s="1"/>
  <c r="D54" i="18" s="1"/>
  <c r="D69" i="18" s="1"/>
  <c r="D84" i="18" s="1"/>
  <c r="D99" i="18" s="1"/>
  <c r="D114" i="18" s="1"/>
  <c r="D129" i="18" s="1"/>
  <c r="D144" i="18" s="1"/>
  <c r="D159" i="18" s="1"/>
  <c r="D174" i="18" s="1"/>
  <c r="D189" i="18" s="1"/>
  <c r="D204" i="18" s="1"/>
  <c r="D8" i="18"/>
  <c r="D6" i="18"/>
  <c r="D21" i="18" s="1"/>
  <c r="D36" i="18" s="1"/>
  <c r="D51" i="18" s="1"/>
  <c r="D66" i="18" s="1"/>
  <c r="D81" i="18" s="1"/>
  <c r="D96" i="18" s="1"/>
  <c r="D111" i="18" s="1"/>
  <c r="D126" i="18" s="1"/>
  <c r="D141" i="18" s="1"/>
  <c r="D156" i="18" s="1"/>
  <c r="D171" i="18" s="1"/>
  <c r="D186" i="18" s="1"/>
  <c r="D201" i="18" s="1"/>
  <c r="B6" i="18"/>
  <c r="D5" i="18"/>
  <c r="D20" i="18" s="1"/>
  <c r="D35" i="18" s="1"/>
  <c r="D50" i="18" s="1"/>
  <c r="D65" i="18" s="1"/>
  <c r="D80" i="18" s="1"/>
  <c r="D95" i="18" s="1"/>
  <c r="D110" i="18" s="1"/>
  <c r="D125" i="18" s="1"/>
  <c r="D140" i="18" s="1"/>
  <c r="D155" i="18" s="1"/>
  <c r="D170" i="18" s="1"/>
  <c r="D185" i="18" s="1"/>
  <c r="D200" i="18" s="1"/>
  <c r="B5" i="18"/>
  <c r="F10" i="20" l="1"/>
  <c r="F15" i="20"/>
  <c r="F6" i="20"/>
  <c r="F9" i="20"/>
  <c r="F7" i="20"/>
  <c r="F17" i="20"/>
  <c r="F27" i="20"/>
  <c r="B42" i="20"/>
  <c r="K44" i="20"/>
  <c r="F32" i="20"/>
  <c r="B47" i="20"/>
  <c r="B75" i="20"/>
  <c r="F60" i="20"/>
  <c r="B38" i="20"/>
  <c r="F23" i="20"/>
  <c r="B43" i="20"/>
  <c r="F28" i="20"/>
  <c r="K45" i="20"/>
  <c r="B48" i="20"/>
  <c r="F33" i="20"/>
  <c r="K54" i="20"/>
  <c r="K38" i="20"/>
  <c r="K43" i="20"/>
  <c r="K50" i="20"/>
  <c r="K36" i="20"/>
  <c r="F24" i="20"/>
  <c r="B39" i="20"/>
  <c r="F29" i="20"/>
  <c r="B44" i="20"/>
  <c r="K48" i="20"/>
  <c r="K55" i="20"/>
  <c r="B37" i="20"/>
  <c r="F22" i="20"/>
  <c r="K41" i="20"/>
  <c r="F35" i="20"/>
  <c r="B50" i="20"/>
  <c r="F12" i="20"/>
  <c r="B31" i="20"/>
  <c r="F18" i="20"/>
  <c r="B25" i="20"/>
  <c r="F30" i="20"/>
  <c r="F5" i="20"/>
  <c r="F13" i="20"/>
  <c r="B26" i="20"/>
  <c r="K27" i="20"/>
  <c r="F8" i="20"/>
  <c r="B21" i="20"/>
  <c r="K22" i="20"/>
  <c r="F20" i="20"/>
  <c r="K47" i="20"/>
  <c r="F14" i="20"/>
  <c r="F45" i="20"/>
  <c r="K46" i="20"/>
  <c r="B26" i="19"/>
  <c r="B41" i="19" s="1"/>
  <c r="F41" i="19" s="1"/>
  <c r="F11" i="19"/>
  <c r="B31" i="19"/>
  <c r="B46" i="19" s="1"/>
  <c r="F16" i="19"/>
  <c r="F7" i="19"/>
  <c r="F36" i="19"/>
  <c r="B51" i="19"/>
  <c r="F23" i="19"/>
  <c r="B38" i="19"/>
  <c r="K83" i="19"/>
  <c r="B30" i="19"/>
  <c r="F15" i="19"/>
  <c r="B44" i="19"/>
  <c r="F29" i="19"/>
  <c r="F73" i="19"/>
  <c r="B88" i="19"/>
  <c r="F5" i="19"/>
  <c r="F22" i="19"/>
  <c r="B37" i="19"/>
  <c r="F8" i="19"/>
  <c r="B48" i="19"/>
  <c r="F33" i="19"/>
  <c r="F26" i="19"/>
  <c r="F58" i="19"/>
  <c r="K26" i="19"/>
  <c r="F13" i="19"/>
  <c r="F27" i="19"/>
  <c r="K74" i="19"/>
  <c r="K25" i="19"/>
  <c r="F17" i="19"/>
  <c r="B32" i="19"/>
  <c r="K22" i="19"/>
  <c r="F6" i="19"/>
  <c r="F12" i="19"/>
  <c r="F14" i="19"/>
  <c r="K33" i="19"/>
  <c r="F43" i="19"/>
  <c r="K45" i="19"/>
  <c r="K66" i="19"/>
  <c r="B24" i="19"/>
  <c r="F9" i="19"/>
  <c r="B40" i="19"/>
  <c r="F25" i="19"/>
  <c r="K47" i="19"/>
  <c r="B42" i="19"/>
  <c r="K61" i="19"/>
  <c r="K72" i="19"/>
  <c r="F21" i="19"/>
  <c r="K43" i="19"/>
  <c r="K20" i="19"/>
  <c r="F10" i="19"/>
  <c r="F18" i="19"/>
  <c r="B20" i="19"/>
  <c r="K39" i="19"/>
  <c r="F28" i="19"/>
  <c r="F8" i="18"/>
  <c r="F9" i="18"/>
  <c r="F25" i="18"/>
  <c r="F13" i="18"/>
  <c r="F15" i="18"/>
  <c r="F16" i="18"/>
  <c r="B30" i="18"/>
  <c r="B45" i="18" s="1"/>
  <c r="B32" i="18"/>
  <c r="F32" i="18" s="1"/>
  <c r="F10" i="18"/>
  <c r="B24" i="18"/>
  <c r="B39" i="18" s="1"/>
  <c r="B54" i="18" s="1"/>
  <c r="B40" i="18"/>
  <c r="B55" i="18" s="1"/>
  <c r="B23" i="18"/>
  <c r="B38" i="18" s="1"/>
  <c r="B53" i="18" s="1"/>
  <c r="B68" i="18" s="1"/>
  <c r="F68" i="18" s="1"/>
  <c r="F26" i="18"/>
  <c r="B41" i="18"/>
  <c r="F52" i="18"/>
  <c r="F5" i="18"/>
  <c r="B20" i="18"/>
  <c r="B21" i="18"/>
  <c r="F6" i="18"/>
  <c r="B31" i="18"/>
  <c r="B67" i="18"/>
  <c r="B29" i="18"/>
  <c r="F14" i="18"/>
  <c r="F27" i="18"/>
  <c r="F11" i="18"/>
  <c r="F33" i="18"/>
  <c r="F37" i="18"/>
  <c r="F18" i="18"/>
  <c r="F22" i="18"/>
  <c r="B28" i="18"/>
  <c r="B42" i="18"/>
  <c r="F7" i="18"/>
  <c r="F12" i="18"/>
  <c r="F48" i="18"/>
  <c r="B63" i="18"/>
  <c r="D18" i="16"/>
  <c r="D33" i="16" s="1"/>
  <c r="D48" i="16" s="1"/>
  <c r="D63" i="16" s="1"/>
  <c r="D78" i="16" s="1"/>
  <c r="D93" i="16" s="1"/>
  <c r="D108" i="16" s="1"/>
  <c r="D123" i="16" s="1"/>
  <c r="D138" i="16" s="1"/>
  <c r="D153" i="16" s="1"/>
  <c r="D168" i="16" s="1"/>
  <c r="D183" i="16" s="1"/>
  <c r="D198" i="16" s="1"/>
  <c r="D213" i="16" s="1"/>
  <c r="D16" i="16"/>
  <c r="D15" i="16"/>
  <c r="D30" i="16" s="1"/>
  <c r="D45" i="16" s="1"/>
  <c r="D60" i="16" s="1"/>
  <c r="D75" i="16" s="1"/>
  <c r="D90" i="16" s="1"/>
  <c r="D105" i="16" s="1"/>
  <c r="D120" i="16" s="1"/>
  <c r="D135" i="16" s="1"/>
  <c r="D150" i="16" s="1"/>
  <c r="D165" i="16" s="1"/>
  <c r="D180" i="16" s="1"/>
  <c r="D195" i="16" s="1"/>
  <c r="D210" i="16" s="1"/>
  <c r="D11" i="16"/>
  <c r="D26" i="16" s="1"/>
  <c r="D41" i="16" s="1"/>
  <c r="D56" i="16" s="1"/>
  <c r="D71" i="16" s="1"/>
  <c r="D86" i="16" s="1"/>
  <c r="D101" i="16" s="1"/>
  <c r="D116" i="16" s="1"/>
  <c r="D131" i="16" s="1"/>
  <c r="D146" i="16" s="1"/>
  <c r="D161" i="16" s="1"/>
  <c r="D176" i="16" s="1"/>
  <c r="D191" i="16" s="1"/>
  <c r="D206" i="16" s="1"/>
  <c r="D7" i="16"/>
  <c r="D22" i="16" s="1"/>
  <c r="D37" i="16" s="1"/>
  <c r="D52" i="16" s="1"/>
  <c r="D67" i="16" s="1"/>
  <c r="D82" i="16" s="1"/>
  <c r="D97" i="16" s="1"/>
  <c r="D112" i="16" s="1"/>
  <c r="D127" i="16" s="1"/>
  <c r="D142" i="16" s="1"/>
  <c r="D157" i="16" s="1"/>
  <c r="D172" i="16" s="1"/>
  <c r="D187" i="16" s="1"/>
  <c r="D202" i="16" s="1"/>
  <c r="B17" i="16"/>
  <c r="B32" i="16" s="1"/>
  <c r="B14" i="16"/>
  <c r="B9" i="16"/>
  <c r="B24" i="16" s="1"/>
  <c r="B18" i="16"/>
  <c r="B33" i="16" s="1"/>
  <c r="D17" i="16"/>
  <c r="D32" i="16" s="1"/>
  <c r="D47" i="16" s="1"/>
  <c r="D62" i="16" s="1"/>
  <c r="D77" i="16" s="1"/>
  <c r="D92" i="16" s="1"/>
  <c r="D107" i="16" s="1"/>
  <c r="D122" i="16" s="1"/>
  <c r="D137" i="16" s="1"/>
  <c r="D152" i="16" s="1"/>
  <c r="D167" i="16" s="1"/>
  <c r="D182" i="16" s="1"/>
  <c r="D197" i="16" s="1"/>
  <c r="D212" i="16" s="1"/>
  <c r="B16" i="16"/>
  <c r="B31" i="16" s="1"/>
  <c r="B15" i="16"/>
  <c r="B30" i="16" s="1"/>
  <c r="D14" i="16"/>
  <c r="D29" i="16" s="1"/>
  <c r="D44" i="16" s="1"/>
  <c r="D59" i="16" s="1"/>
  <c r="D74" i="16" s="1"/>
  <c r="D89" i="16" s="1"/>
  <c r="D104" i="16" s="1"/>
  <c r="D119" i="16" s="1"/>
  <c r="D134" i="16" s="1"/>
  <c r="D149" i="16" s="1"/>
  <c r="D164" i="16" s="1"/>
  <c r="D179" i="16" s="1"/>
  <c r="D194" i="16" s="1"/>
  <c r="D209" i="16" s="1"/>
  <c r="D13" i="16"/>
  <c r="D28" i="16" s="1"/>
  <c r="D43" i="16" s="1"/>
  <c r="D58" i="16" s="1"/>
  <c r="D73" i="16" s="1"/>
  <c r="D88" i="16" s="1"/>
  <c r="D103" i="16" s="1"/>
  <c r="D118" i="16" s="1"/>
  <c r="D133" i="16" s="1"/>
  <c r="D148" i="16" s="1"/>
  <c r="D163" i="16" s="1"/>
  <c r="D178" i="16" s="1"/>
  <c r="D193" i="16" s="1"/>
  <c r="D208" i="16" s="1"/>
  <c r="B13" i="16"/>
  <c r="B28" i="16" s="1"/>
  <c r="D12" i="16"/>
  <c r="D27" i="16" s="1"/>
  <c r="D42" i="16" s="1"/>
  <c r="D57" i="16" s="1"/>
  <c r="D72" i="16" s="1"/>
  <c r="D87" i="16" s="1"/>
  <c r="D102" i="16" s="1"/>
  <c r="D117" i="16" s="1"/>
  <c r="D132" i="16" s="1"/>
  <c r="D147" i="16" s="1"/>
  <c r="D162" i="16" s="1"/>
  <c r="D177" i="16" s="1"/>
  <c r="D192" i="16" s="1"/>
  <c r="D207" i="16" s="1"/>
  <c r="B12" i="16"/>
  <c r="B27" i="16" s="1"/>
  <c r="B11" i="16"/>
  <c r="B26" i="16" s="1"/>
  <c r="D10" i="16"/>
  <c r="D25" i="16" s="1"/>
  <c r="D40" i="16" s="1"/>
  <c r="D55" i="16" s="1"/>
  <c r="D70" i="16" s="1"/>
  <c r="D85" i="16" s="1"/>
  <c r="D100" i="16" s="1"/>
  <c r="D115" i="16" s="1"/>
  <c r="D130" i="16" s="1"/>
  <c r="D145" i="16" s="1"/>
  <c r="D160" i="16" s="1"/>
  <c r="D175" i="16" s="1"/>
  <c r="D190" i="16" s="1"/>
  <c r="D205" i="16" s="1"/>
  <c r="B10" i="16"/>
  <c r="B25" i="16" s="1"/>
  <c r="D9" i="16"/>
  <c r="D24" i="16" s="1"/>
  <c r="D39" i="16" s="1"/>
  <c r="D54" i="16" s="1"/>
  <c r="D69" i="16" s="1"/>
  <c r="D84" i="16" s="1"/>
  <c r="D99" i="16" s="1"/>
  <c r="D114" i="16" s="1"/>
  <c r="D129" i="16" s="1"/>
  <c r="D144" i="16" s="1"/>
  <c r="D159" i="16" s="1"/>
  <c r="D174" i="16" s="1"/>
  <c r="D189" i="16" s="1"/>
  <c r="D204" i="16" s="1"/>
  <c r="D8" i="16"/>
  <c r="D23" i="16" s="1"/>
  <c r="D38" i="16" s="1"/>
  <c r="D53" i="16" s="1"/>
  <c r="D68" i="16" s="1"/>
  <c r="D83" i="16" s="1"/>
  <c r="D98" i="16" s="1"/>
  <c r="D113" i="16" s="1"/>
  <c r="D128" i="16" s="1"/>
  <c r="D143" i="16" s="1"/>
  <c r="D158" i="16" s="1"/>
  <c r="D173" i="16" s="1"/>
  <c r="D188" i="16" s="1"/>
  <c r="D203" i="16" s="1"/>
  <c r="B8" i="16"/>
  <c r="B23" i="16" s="1"/>
  <c r="B7" i="16"/>
  <c r="D6" i="16"/>
  <c r="D21" i="16" s="1"/>
  <c r="D36" i="16" s="1"/>
  <c r="D51" i="16" s="1"/>
  <c r="D66" i="16" s="1"/>
  <c r="D81" i="16" s="1"/>
  <c r="D96" i="16" s="1"/>
  <c r="D111" i="16" s="1"/>
  <c r="D126" i="16" s="1"/>
  <c r="D141" i="16" s="1"/>
  <c r="D156" i="16" s="1"/>
  <c r="D171" i="16" s="1"/>
  <c r="D186" i="16" s="1"/>
  <c r="D201" i="16" s="1"/>
  <c r="B6" i="16"/>
  <c r="B21" i="16" s="1"/>
  <c r="D5" i="16"/>
  <c r="D20" i="16" s="1"/>
  <c r="D35" i="16" s="1"/>
  <c r="D50" i="16" s="1"/>
  <c r="D65" i="16" s="1"/>
  <c r="D80" i="16" s="1"/>
  <c r="D95" i="16" s="1"/>
  <c r="D110" i="16" s="1"/>
  <c r="D125" i="16" s="1"/>
  <c r="D140" i="16" s="1"/>
  <c r="D155" i="16" s="1"/>
  <c r="D170" i="16" s="1"/>
  <c r="D185" i="16" s="1"/>
  <c r="D200" i="16" s="1"/>
  <c r="B5" i="16"/>
  <c r="B20" i="16" s="1"/>
  <c r="D18" i="15"/>
  <c r="D33" i="15" s="1"/>
  <c r="D48" i="15" s="1"/>
  <c r="D63" i="15" s="1"/>
  <c r="D78" i="15" s="1"/>
  <c r="D93" i="15" s="1"/>
  <c r="D108" i="15" s="1"/>
  <c r="D123" i="15" s="1"/>
  <c r="D138" i="15" s="1"/>
  <c r="D153" i="15" s="1"/>
  <c r="D168" i="15" s="1"/>
  <c r="D183" i="15" s="1"/>
  <c r="D198" i="15" s="1"/>
  <c r="D213" i="15" s="1"/>
  <c r="D15" i="15"/>
  <c r="D30" i="15" s="1"/>
  <c r="D45" i="15" s="1"/>
  <c r="D60" i="15" s="1"/>
  <c r="D75" i="15" s="1"/>
  <c r="D90" i="15" s="1"/>
  <c r="D105" i="15" s="1"/>
  <c r="D120" i="15" s="1"/>
  <c r="D135" i="15" s="1"/>
  <c r="D150" i="15" s="1"/>
  <c r="D165" i="15" s="1"/>
  <c r="D180" i="15" s="1"/>
  <c r="D195" i="15" s="1"/>
  <c r="D210" i="15" s="1"/>
  <c r="D14" i="15"/>
  <c r="D29" i="15" s="1"/>
  <c r="D44" i="15" s="1"/>
  <c r="D59" i="15" s="1"/>
  <c r="D74" i="15" s="1"/>
  <c r="D89" i="15" s="1"/>
  <c r="D104" i="15" s="1"/>
  <c r="D119" i="15" s="1"/>
  <c r="D134" i="15" s="1"/>
  <c r="D149" i="15" s="1"/>
  <c r="D164" i="15" s="1"/>
  <c r="D179" i="15" s="1"/>
  <c r="D194" i="15" s="1"/>
  <c r="D209" i="15" s="1"/>
  <c r="D10" i="15"/>
  <c r="D7" i="15"/>
  <c r="D22" i="15" s="1"/>
  <c r="D37" i="15" s="1"/>
  <c r="D52" i="15" s="1"/>
  <c r="D67" i="15" s="1"/>
  <c r="D82" i="15" s="1"/>
  <c r="D97" i="15" s="1"/>
  <c r="D112" i="15" s="1"/>
  <c r="D127" i="15" s="1"/>
  <c r="D142" i="15" s="1"/>
  <c r="D157" i="15" s="1"/>
  <c r="D172" i="15" s="1"/>
  <c r="D187" i="15" s="1"/>
  <c r="D202" i="15" s="1"/>
  <c r="D6" i="15"/>
  <c r="B13" i="15"/>
  <c r="B5" i="15"/>
  <c r="B18" i="15"/>
  <c r="B33" i="15" s="1"/>
  <c r="D17" i="15"/>
  <c r="D32" i="15" s="1"/>
  <c r="D47" i="15" s="1"/>
  <c r="D62" i="15" s="1"/>
  <c r="D77" i="15" s="1"/>
  <c r="D92" i="15" s="1"/>
  <c r="D107" i="15" s="1"/>
  <c r="D122" i="15" s="1"/>
  <c r="D137" i="15" s="1"/>
  <c r="D152" i="15" s="1"/>
  <c r="D167" i="15" s="1"/>
  <c r="D182" i="15" s="1"/>
  <c r="D197" i="15" s="1"/>
  <c r="D212" i="15" s="1"/>
  <c r="B17" i="15"/>
  <c r="D16" i="15"/>
  <c r="D31" i="15" s="1"/>
  <c r="D46" i="15" s="1"/>
  <c r="D61" i="15" s="1"/>
  <c r="D76" i="15" s="1"/>
  <c r="D91" i="15" s="1"/>
  <c r="D106" i="15" s="1"/>
  <c r="D121" i="15" s="1"/>
  <c r="D136" i="15" s="1"/>
  <c r="D151" i="15" s="1"/>
  <c r="D166" i="15" s="1"/>
  <c r="D181" i="15" s="1"/>
  <c r="D196" i="15" s="1"/>
  <c r="D211" i="15" s="1"/>
  <c r="B16" i="15"/>
  <c r="B15" i="15"/>
  <c r="B30" i="15" s="1"/>
  <c r="B14" i="15"/>
  <c r="B29" i="15" s="1"/>
  <c r="D13" i="15"/>
  <c r="D28" i="15" s="1"/>
  <c r="D43" i="15" s="1"/>
  <c r="D58" i="15" s="1"/>
  <c r="D73" i="15" s="1"/>
  <c r="D88" i="15" s="1"/>
  <c r="D103" i="15" s="1"/>
  <c r="D118" i="15" s="1"/>
  <c r="D133" i="15" s="1"/>
  <c r="D148" i="15" s="1"/>
  <c r="D163" i="15" s="1"/>
  <c r="D178" i="15" s="1"/>
  <c r="D193" i="15" s="1"/>
  <c r="D208" i="15" s="1"/>
  <c r="D12" i="15"/>
  <c r="D27" i="15" s="1"/>
  <c r="D42" i="15" s="1"/>
  <c r="D57" i="15" s="1"/>
  <c r="D72" i="15" s="1"/>
  <c r="D87" i="15" s="1"/>
  <c r="D102" i="15" s="1"/>
  <c r="D117" i="15" s="1"/>
  <c r="D132" i="15" s="1"/>
  <c r="D147" i="15" s="1"/>
  <c r="D162" i="15" s="1"/>
  <c r="D177" i="15" s="1"/>
  <c r="D192" i="15" s="1"/>
  <c r="D207" i="15" s="1"/>
  <c r="B12" i="15"/>
  <c r="D11" i="15"/>
  <c r="D26" i="15" s="1"/>
  <c r="D41" i="15" s="1"/>
  <c r="D56" i="15" s="1"/>
  <c r="D71" i="15" s="1"/>
  <c r="D86" i="15" s="1"/>
  <c r="D101" i="15" s="1"/>
  <c r="D116" i="15" s="1"/>
  <c r="D131" i="15" s="1"/>
  <c r="D146" i="15" s="1"/>
  <c r="D161" i="15" s="1"/>
  <c r="D176" i="15" s="1"/>
  <c r="D191" i="15" s="1"/>
  <c r="D206" i="15" s="1"/>
  <c r="B11" i="15"/>
  <c r="B26" i="15" s="1"/>
  <c r="B10" i="15"/>
  <c r="B25" i="15" s="1"/>
  <c r="D9" i="15"/>
  <c r="D24" i="15" s="1"/>
  <c r="B9" i="15"/>
  <c r="D8" i="15"/>
  <c r="D23" i="15" s="1"/>
  <c r="D38" i="15" s="1"/>
  <c r="D53" i="15" s="1"/>
  <c r="D68" i="15" s="1"/>
  <c r="D83" i="15" s="1"/>
  <c r="D98" i="15" s="1"/>
  <c r="D113" i="15" s="1"/>
  <c r="D128" i="15" s="1"/>
  <c r="D143" i="15" s="1"/>
  <c r="D158" i="15" s="1"/>
  <c r="D173" i="15" s="1"/>
  <c r="D188" i="15" s="1"/>
  <c r="D203" i="15" s="1"/>
  <c r="B8" i="15"/>
  <c r="B23" i="15" s="1"/>
  <c r="B7" i="15"/>
  <c r="B22" i="15" s="1"/>
  <c r="B6" i="15"/>
  <c r="B21" i="15" s="1"/>
  <c r="D5" i="15"/>
  <c r="D20" i="15" s="1"/>
  <c r="D35" i="15" s="1"/>
  <c r="D50" i="15" s="1"/>
  <c r="D65" i="15" s="1"/>
  <c r="D80" i="15" s="1"/>
  <c r="D95" i="15" s="1"/>
  <c r="D110" i="15" s="1"/>
  <c r="D125" i="15" s="1"/>
  <c r="D140" i="15" s="1"/>
  <c r="D155" i="15" s="1"/>
  <c r="D170" i="15" s="1"/>
  <c r="D185" i="15" s="1"/>
  <c r="D200" i="15" s="1"/>
  <c r="D17" i="14"/>
  <c r="D32" i="14" s="1"/>
  <c r="D47" i="14" s="1"/>
  <c r="D62" i="14" s="1"/>
  <c r="D77" i="14" s="1"/>
  <c r="D92" i="14" s="1"/>
  <c r="D107" i="14" s="1"/>
  <c r="D122" i="14" s="1"/>
  <c r="D137" i="14" s="1"/>
  <c r="D152" i="14" s="1"/>
  <c r="D167" i="14" s="1"/>
  <c r="D182" i="14" s="1"/>
  <c r="D197" i="14" s="1"/>
  <c r="D212" i="14" s="1"/>
  <c r="D16" i="14"/>
  <c r="D31" i="14" s="1"/>
  <c r="D46" i="14" s="1"/>
  <c r="D61" i="14" s="1"/>
  <c r="D76" i="14" s="1"/>
  <c r="D91" i="14" s="1"/>
  <c r="D106" i="14" s="1"/>
  <c r="D121" i="14" s="1"/>
  <c r="D136" i="14" s="1"/>
  <c r="D151" i="14" s="1"/>
  <c r="D166" i="14" s="1"/>
  <c r="D181" i="14" s="1"/>
  <c r="D196" i="14" s="1"/>
  <c r="D211" i="14" s="1"/>
  <c r="D9" i="14"/>
  <c r="D24" i="14" s="1"/>
  <c r="D39" i="14" s="1"/>
  <c r="D54" i="14" s="1"/>
  <c r="D69" i="14" s="1"/>
  <c r="D84" i="14" s="1"/>
  <c r="D99" i="14" s="1"/>
  <c r="D114" i="14" s="1"/>
  <c r="D129" i="14" s="1"/>
  <c r="D144" i="14" s="1"/>
  <c r="D159" i="14" s="1"/>
  <c r="D174" i="14" s="1"/>
  <c r="D189" i="14" s="1"/>
  <c r="D204" i="14" s="1"/>
  <c r="D8" i="14"/>
  <c r="D23" i="14" s="1"/>
  <c r="D38" i="14" s="1"/>
  <c r="D53" i="14" s="1"/>
  <c r="D68" i="14" s="1"/>
  <c r="D83" i="14" s="1"/>
  <c r="D98" i="14" s="1"/>
  <c r="D113" i="14" s="1"/>
  <c r="D128" i="14" s="1"/>
  <c r="D143" i="14" s="1"/>
  <c r="D158" i="14" s="1"/>
  <c r="D173" i="14" s="1"/>
  <c r="D188" i="14" s="1"/>
  <c r="D203" i="14" s="1"/>
  <c r="B10" i="14"/>
  <c r="B25" i="14" s="1"/>
  <c r="B40" i="14" s="1"/>
  <c r="B55" i="14" s="1"/>
  <c r="B7" i="14"/>
  <c r="B22" i="14" s="1"/>
  <c r="B37" i="14" s="1"/>
  <c r="D28" i="14"/>
  <c r="D43" i="14" s="1"/>
  <c r="D58" i="14" s="1"/>
  <c r="D73" i="14" s="1"/>
  <c r="D88" i="14" s="1"/>
  <c r="D103" i="14" s="1"/>
  <c r="D118" i="14" s="1"/>
  <c r="D133" i="14" s="1"/>
  <c r="D148" i="14" s="1"/>
  <c r="D163" i="14" s="1"/>
  <c r="D178" i="14" s="1"/>
  <c r="D193" i="14" s="1"/>
  <c r="D208" i="14" s="1"/>
  <c r="D18" i="14"/>
  <c r="D33" i="14" s="1"/>
  <c r="D48" i="14" s="1"/>
  <c r="D63" i="14" s="1"/>
  <c r="D78" i="14" s="1"/>
  <c r="D93" i="14" s="1"/>
  <c r="D108" i="14" s="1"/>
  <c r="D123" i="14" s="1"/>
  <c r="D138" i="14" s="1"/>
  <c r="D153" i="14" s="1"/>
  <c r="D168" i="14" s="1"/>
  <c r="D183" i="14" s="1"/>
  <c r="D198" i="14" s="1"/>
  <c r="D213" i="14" s="1"/>
  <c r="B18" i="14"/>
  <c r="B33" i="14" s="1"/>
  <c r="B48" i="14" s="1"/>
  <c r="B17" i="14"/>
  <c r="B32" i="14" s="1"/>
  <c r="B16" i="14"/>
  <c r="D15" i="14"/>
  <c r="D30" i="14" s="1"/>
  <c r="D45" i="14" s="1"/>
  <c r="D60" i="14" s="1"/>
  <c r="D75" i="14" s="1"/>
  <c r="D90" i="14" s="1"/>
  <c r="D105" i="14" s="1"/>
  <c r="D120" i="14" s="1"/>
  <c r="D135" i="14" s="1"/>
  <c r="D150" i="14" s="1"/>
  <c r="D165" i="14" s="1"/>
  <c r="D180" i="14" s="1"/>
  <c r="D195" i="14" s="1"/>
  <c r="D210" i="14" s="1"/>
  <c r="B15" i="14"/>
  <c r="B30" i="14" s="1"/>
  <c r="D14" i="14"/>
  <c r="D29" i="14" s="1"/>
  <c r="D44" i="14" s="1"/>
  <c r="D59" i="14" s="1"/>
  <c r="D74" i="14" s="1"/>
  <c r="D89" i="14" s="1"/>
  <c r="D104" i="14" s="1"/>
  <c r="D119" i="14" s="1"/>
  <c r="D134" i="14" s="1"/>
  <c r="D149" i="14" s="1"/>
  <c r="D164" i="14" s="1"/>
  <c r="D179" i="14" s="1"/>
  <c r="D194" i="14" s="1"/>
  <c r="D209" i="14" s="1"/>
  <c r="B14" i="14"/>
  <c r="B29" i="14" s="1"/>
  <c r="B44" i="14" s="1"/>
  <c r="D13" i="14"/>
  <c r="F13" i="14" s="1"/>
  <c r="B13" i="14"/>
  <c r="B28" i="14" s="1"/>
  <c r="D12" i="14"/>
  <c r="D27" i="14" s="1"/>
  <c r="D42" i="14" s="1"/>
  <c r="D57" i="14" s="1"/>
  <c r="D72" i="14" s="1"/>
  <c r="D87" i="14" s="1"/>
  <c r="D102" i="14" s="1"/>
  <c r="D117" i="14" s="1"/>
  <c r="D132" i="14" s="1"/>
  <c r="D147" i="14" s="1"/>
  <c r="D162" i="14" s="1"/>
  <c r="D177" i="14" s="1"/>
  <c r="D192" i="14" s="1"/>
  <c r="D207" i="14" s="1"/>
  <c r="B12" i="14"/>
  <c r="F12" i="14" s="1"/>
  <c r="D11" i="14"/>
  <c r="D26" i="14" s="1"/>
  <c r="D41" i="14" s="1"/>
  <c r="D56" i="14" s="1"/>
  <c r="D71" i="14" s="1"/>
  <c r="D86" i="14" s="1"/>
  <c r="D101" i="14" s="1"/>
  <c r="D116" i="14" s="1"/>
  <c r="D131" i="14" s="1"/>
  <c r="D146" i="14" s="1"/>
  <c r="D161" i="14" s="1"/>
  <c r="D176" i="14" s="1"/>
  <c r="D191" i="14" s="1"/>
  <c r="D206" i="14" s="1"/>
  <c r="B11" i="14"/>
  <c r="D10" i="14"/>
  <c r="D25" i="14" s="1"/>
  <c r="D40" i="14" s="1"/>
  <c r="D55" i="14" s="1"/>
  <c r="D70" i="14" s="1"/>
  <c r="D85" i="14" s="1"/>
  <c r="D100" i="14" s="1"/>
  <c r="D115" i="14" s="1"/>
  <c r="D130" i="14" s="1"/>
  <c r="D145" i="14" s="1"/>
  <c r="D160" i="14" s="1"/>
  <c r="D175" i="14" s="1"/>
  <c r="D190" i="14" s="1"/>
  <c r="D205" i="14" s="1"/>
  <c r="B9" i="14"/>
  <c r="B24" i="14" s="1"/>
  <c r="B8" i="14"/>
  <c r="D7" i="14"/>
  <c r="D22" i="14" s="1"/>
  <c r="D37" i="14" s="1"/>
  <c r="D52" i="14" s="1"/>
  <c r="D67" i="14" s="1"/>
  <c r="D82" i="14" s="1"/>
  <c r="D97" i="14" s="1"/>
  <c r="D112" i="14" s="1"/>
  <c r="D127" i="14" s="1"/>
  <c r="D142" i="14" s="1"/>
  <c r="D157" i="14" s="1"/>
  <c r="D172" i="14" s="1"/>
  <c r="D187" i="14" s="1"/>
  <c r="D202" i="14" s="1"/>
  <c r="D6" i="14"/>
  <c r="D21" i="14" s="1"/>
  <c r="B6" i="14"/>
  <c r="D5" i="14"/>
  <c r="D20" i="14" s="1"/>
  <c r="D35" i="14" s="1"/>
  <c r="D50" i="14" s="1"/>
  <c r="D65" i="14" s="1"/>
  <c r="D80" i="14" s="1"/>
  <c r="D95" i="14" s="1"/>
  <c r="D110" i="14" s="1"/>
  <c r="D125" i="14" s="1"/>
  <c r="D140" i="14" s="1"/>
  <c r="D155" i="14" s="1"/>
  <c r="D170" i="14" s="1"/>
  <c r="D185" i="14" s="1"/>
  <c r="D200" i="14" s="1"/>
  <c r="B5" i="14"/>
  <c r="K56" i="20" l="1"/>
  <c r="K37" i="20"/>
  <c r="F31" i="20"/>
  <c r="B46" i="20"/>
  <c r="B54" i="20"/>
  <c r="F39" i="20"/>
  <c r="K58" i="20"/>
  <c r="B58" i="20"/>
  <c r="F43" i="20"/>
  <c r="B36" i="20"/>
  <c r="F21" i="20"/>
  <c r="K51" i="20"/>
  <c r="K60" i="20"/>
  <c r="B57" i="20"/>
  <c r="F42" i="20"/>
  <c r="K61" i="20"/>
  <c r="B53" i="20"/>
  <c r="F38" i="20"/>
  <c r="K42" i="20"/>
  <c r="B40" i="20"/>
  <c r="F25" i="20"/>
  <c r="B65" i="20"/>
  <c r="F50" i="20"/>
  <c r="K63" i="20"/>
  <c r="K53" i="20"/>
  <c r="F37" i="20"/>
  <c r="B52" i="20"/>
  <c r="B63" i="20"/>
  <c r="F48" i="20"/>
  <c r="B41" i="20"/>
  <c r="F26" i="20"/>
  <c r="K59" i="20"/>
  <c r="K70" i="20"/>
  <c r="K62" i="20"/>
  <c r="F44" i="20"/>
  <c r="B59" i="20"/>
  <c r="K65" i="20"/>
  <c r="B90" i="20"/>
  <c r="F75" i="20"/>
  <c r="K69" i="20"/>
  <c r="B62" i="20"/>
  <c r="F47" i="20"/>
  <c r="B56" i="19"/>
  <c r="F31" i="19"/>
  <c r="F20" i="19"/>
  <c r="B35" i="19"/>
  <c r="K62" i="19"/>
  <c r="K58" i="19"/>
  <c r="B39" i="19"/>
  <c r="F24" i="19"/>
  <c r="B47" i="19"/>
  <c r="F32" i="19"/>
  <c r="F48" i="19"/>
  <c r="B63" i="19"/>
  <c r="B59" i="19"/>
  <c r="F44" i="19"/>
  <c r="K54" i="19"/>
  <c r="K76" i="19"/>
  <c r="K81" i="19"/>
  <c r="B66" i="19"/>
  <c r="F51" i="19"/>
  <c r="B57" i="19"/>
  <c r="F42" i="19"/>
  <c r="K48" i="19"/>
  <c r="K40" i="19"/>
  <c r="K41" i="19"/>
  <c r="B52" i="19"/>
  <c r="F37" i="19"/>
  <c r="B45" i="19"/>
  <c r="F30" i="19"/>
  <c r="K60" i="19"/>
  <c r="K87" i="19"/>
  <c r="B103" i="19"/>
  <c r="F88" i="19"/>
  <c r="K98" i="19"/>
  <c r="K35" i="19"/>
  <c r="B55" i="19"/>
  <c r="F40" i="19"/>
  <c r="B61" i="19"/>
  <c r="F46" i="19"/>
  <c r="K89" i="19"/>
  <c r="K37" i="19"/>
  <c r="F38" i="19"/>
  <c r="B53" i="19"/>
  <c r="B71" i="19"/>
  <c r="F56" i="19"/>
  <c r="B83" i="18"/>
  <c r="F83" i="18" s="1"/>
  <c r="F30" i="18"/>
  <c r="B47" i="18"/>
  <c r="F47" i="18" s="1"/>
  <c r="F53" i="18"/>
  <c r="F40" i="18"/>
  <c r="F39" i="18"/>
  <c r="F24" i="18"/>
  <c r="F23" i="18"/>
  <c r="F54" i="18"/>
  <c r="B69" i="18"/>
  <c r="F38" i="18"/>
  <c r="B44" i="18"/>
  <c r="F29" i="18"/>
  <c r="F20" i="18"/>
  <c r="B35" i="18"/>
  <c r="B78" i="18"/>
  <c r="F63" i="18"/>
  <c r="F41" i="18"/>
  <c r="B56" i="18"/>
  <c r="F42" i="18"/>
  <c r="B57" i="18"/>
  <c r="F21" i="18"/>
  <c r="B36" i="18"/>
  <c r="B70" i="18"/>
  <c r="F55" i="18"/>
  <c r="B60" i="18"/>
  <c r="F45" i="18"/>
  <c r="F67" i="18"/>
  <c r="B82" i="18"/>
  <c r="F28" i="18"/>
  <c r="B43" i="18"/>
  <c r="B46" i="18"/>
  <c r="F31" i="18"/>
  <c r="D31" i="16"/>
  <c r="D46" i="16" s="1"/>
  <c r="D61" i="16" s="1"/>
  <c r="D76" i="16" s="1"/>
  <c r="D91" i="16" s="1"/>
  <c r="D106" i="16" s="1"/>
  <c r="D121" i="16" s="1"/>
  <c r="D136" i="16" s="1"/>
  <c r="D151" i="16" s="1"/>
  <c r="D166" i="16" s="1"/>
  <c r="D181" i="16" s="1"/>
  <c r="D196" i="16" s="1"/>
  <c r="D211" i="16" s="1"/>
  <c r="F16" i="16"/>
  <c r="F7" i="16"/>
  <c r="F8" i="16"/>
  <c r="B29" i="16"/>
  <c r="B44" i="16" s="1"/>
  <c r="F14" i="16"/>
  <c r="F6" i="16"/>
  <c r="F18" i="16"/>
  <c r="F12" i="16"/>
  <c r="F10" i="16"/>
  <c r="B35" i="16"/>
  <c r="F20" i="16"/>
  <c r="B40" i="16"/>
  <c r="F25" i="16"/>
  <c r="B43" i="16"/>
  <c r="F28" i="16"/>
  <c r="B46" i="16"/>
  <c r="B47" i="16"/>
  <c r="F32" i="16"/>
  <c r="F21" i="16"/>
  <c r="B36" i="16"/>
  <c r="F23" i="16"/>
  <c r="B38" i="16"/>
  <c r="B41" i="16"/>
  <c r="F26" i="16"/>
  <c r="B48" i="16"/>
  <c r="F33" i="16"/>
  <c r="B42" i="16"/>
  <c r="F27" i="16"/>
  <c r="B45" i="16"/>
  <c r="F30" i="16"/>
  <c r="B39" i="16"/>
  <c r="F24" i="16"/>
  <c r="F5" i="16"/>
  <c r="F9" i="16"/>
  <c r="F13" i="16"/>
  <c r="F17" i="16"/>
  <c r="B22" i="16"/>
  <c r="F11" i="16"/>
  <c r="F15" i="16"/>
  <c r="F16" i="15"/>
  <c r="F12" i="15"/>
  <c r="D21" i="15"/>
  <c r="D36" i="15" s="1"/>
  <c r="D51" i="15" s="1"/>
  <c r="D66" i="15" s="1"/>
  <c r="D81" i="15" s="1"/>
  <c r="D96" i="15" s="1"/>
  <c r="D111" i="15" s="1"/>
  <c r="D126" i="15" s="1"/>
  <c r="D141" i="15" s="1"/>
  <c r="D156" i="15" s="1"/>
  <c r="D171" i="15" s="1"/>
  <c r="D186" i="15" s="1"/>
  <c r="D201" i="15" s="1"/>
  <c r="F6" i="15"/>
  <c r="D25" i="15"/>
  <c r="D40" i="15" s="1"/>
  <c r="D55" i="15" s="1"/>
  <c r="D70" i="15" s="1"/>
  <c r="D85" i="15" s="1"/>
  <c r="D100" i="15" s="1"/>
  <c r="D115" i="15" s="1"/>
  <c r="D130" i="15" s="1"/>
  <c r="D145" i="15" s="1"/>
  <c r="D160" i="15" s="1"/>
  <c r="D175" i="15" s="1"/>
  <c r="D190" i="15" s="1"/>
  <c r="D205" i="15" s="1"/>
  <c r="F10" i="15"/>
  <c r="F13" i="15"/>
  <c r="F9" i="15"/>
  <c r="F17" i="15"/>
  <c r="F14" i="15"/>
  <c r="F5" i="15"/>
  <c r="B20" i="15"/>
  <c r="B35" i="15" s="1"/>
  <c r="F35" i="15" s="1"/>
  <c r="F18" i="15"/>
  <c r="B24" i="15"/>
  <c r="B39" i="15" s="1"/>
  <c r="B54" i="15" s="1"/>
  <c r="B36" i="15"/>
  <c r="D39" i="15"/>
  <c r="D54" i="15" s="1"/>
  <c r="D69" i="15" s="1"/>
  <c r="D84" i="15" s="1"/>
  <c r="D99" i="15" s="1"/>
  <c r="D114" i="15" s="1"/>
  <c r="D129" i="15" s="1"/>
  <c r="D144" i="15" s="1"/>
  <c r="D159" i="15" s="1"/>
  <c r="D174" i="15" s="1"/>
  <c r="D189" i="15" s="1"/>
  <c r="D204" i="15" s="1"/>
  <c r="B40" i="15"/>
  <c r="F29" i="15"/>
  <c r="B44" i="15"/>
  <c r="F22" i="15"/>
  <c r="B37" i="15"/>
  <c r="B48" i="15"/>
  <c r="F33" i="15"/>
  <c r="F26" i="15"/>
  <c r="B41" i="15"/>
  <c r="F23" i="15"/>
  <c r="B38" i="15"/>
  <c r="F30" i="15"/>
  <c r="B45" i="15"/>
  <c r="F7" i="15"/>
  <c r="F11" i="15"/>
  <c r="F15" i="15"/>
  <c r="B27" i="15"/>
  <c r="B28" i="15"/>
  <c r="B31" i="15"/>
  <c r="B32" i="15"/>
  <c r="F8" i="15"/>
  <c r="F5" i="14"/>
  <c r="F8" i="14"/>
  <c r="F6" i="14"/>
  <c r="F14" i="14"/>
  <c r="B20" i="14"/>
  <c r="B21" i="14"/>
  <c r="B36" i="14" s="1"/>
  <c r="F18" i="14"/>
  <c r="B23" i="14"/>
  <c r="B38" i="14" s="1"/>
  <c r="F55" i="14"/>
  <c r="B70" i="14"/>
  <c r="D36" i="14"/>
  <c r="D51" i="14" s="1"/>
  <c r="D66" i="14" s="1"/>
  <c r="D81" i="14" s="1"/>
  <c r="D96" i="14" s="1"/>
  <c r="D111" i="14" s="1"/>
  <c r="D126" i="14" s="1"/>
  <c r="D141" i="14" s="1"/>
  <c r="D156" i="14" s="1"/>
  <c r="D171" i="14" s="1"/>
  <c r="D186" i="14" s="1"/>
  <c r="D201" i="14" s="1"/>
  <c r="B39" i="14"/>
  <c r="F24" i="14"/>
  <c r="F28" i="14"/>
  <c r="B43" i="14"/>
  <c r="F38" i="14"/>
  <c r="B53" i="14"/>
  <c r="B51" i="14"/>
  <c r="F48" i="14"/>
  <c r="B63" i="14"/>
  <c r="B35" i="14"/>
  <c r="F20" i="14"/>
  <c r="F25" i="14"/>
  <c r="F32" i="14"/>
  <c r="B47" i="14"/>
  <c r="F23" i="14"/>
  <c r="F44" i="14"/>
  <c r="F29" i="14"/>
  <c r="F7" i="14"/>
  <c r="F9" i="14"/>
  <c r="F10" i="14"/>
  <c r="F15" i="14"/>
  <c r="F17" i="14"/>
  <c r="B31" i="14"/>
  <c r="F16" i="14"/>
  <c r="F37" i="14"/>
  <c r="B52" i="14"/>
  <c r="F22" i="14"/>
  <c r="B27" i="14"/>
  <c r="B59" i="14"/>
  <c r="B26" i="14"/>
  <c r="F11" i="14"/>
  <c r="F30" i="14"/>
  <c r="B45" i="14"/>
  <c r="F33" i="14"/>
  <c r="F40" i="14"/>
  <c r="K78" i="20" l="1"/>
  <c r="K84" i="20"/>
  <c r="K76" i="20"/>
  <c r="B61" i="20"/>
  <c r="F46" i="20"/>
  <c r="K77" i="20"/>
  <c r="F63" i="20"/>
  <c r="B78" i="20"/>
  <c r="B80" i="20"/>
  <c r="F65" i="20"/>
  <c r="B51" i="20"/>
  <c r="F36" i="20"/>
  <c r="B105" i="20"/>
  <c r="F90" i="20"/>
  <c r="K85" i="20"/>
  <c r="F40" i="20"/>
  <c r="B55" i="20"/>
  <c r="F57" i="20"/>
  <c r="B72" i="20"/>
  <c r="B73" i="20"/>
  <c r="F58" i="20"/>
  <c r="B74" i="20"/>
  <c r="F59" i="20"/>
  <c r="K57" i="20"/>
  <c r="K75" i="20"/>
  <c r="K71" i="20"/>
  <c r="B67" i="20"/>
  <c r="F52" i="20"/>
  <c r="K52" i="20"/>
  <c r="K80" i="20"/>
  <c r="K74" i="20"/>
  <c r="K68" i="20"/>
  <c r="K73" i="20"/>
  <c r="F62" i="20"/>
  <c r="B77" i="20"/>
  <c r="B56" i="20"/>
  <c r="F41" i="20"/>
  <c r="F53" i="20"/>
  <c r="B68" i="20"/>
  <c r="K66" i="20"/>
  <c r="F54" i="20"/>
  <c r="B69" i="20"/>
  <c r="K52" i="19"/>
  <c r="K75" i="19"/>
  <c r="K55" i="19"/>
  <c r="K104" i="19"/>
  <c r="K113" i="19"/>
  <c r="F53" i="19"/>
  <c r="B68" i="19"/>
  <c r="K102" i="19"/>
  <c r="K69" i="19"/>
  <c r="B54" i="19"/>
  <c r="F39" i="19"/>
  <c r="F55" i="19"/>
  <c r="B70" i="19"/>
  <c r="K56" i="19"/>
  <c r="B81" i="19"/>
  <c r="F66" i="19"/>
  <c r="B74" i="19"/>
  <c r="F59" i="19"/>
  <c r="F63" i="19"/>
  <c r="B78" i="19"/>
  <c r="B50" i="19"/>
  <c r="F35" i="19"/>
  <c r="K91" i="19"/>
  <c r="B62" i="19"/>
  <c r="F47" i="19"/>
  <c r="K73" i="19"/>
  <c r="K50" i="19"/>
  <c r="K63" i="19"/>
  <c r="K96" i="19"/>
  <c r="K77" i="19"/>
  <c r="F45" i="19"/>
  <c r="B60" i="19"/>
  <c r="F71" i="19"/>
  <c r="B86" i="19"/>
  <c r="B76" i="19"/>
  <c r="F61" i="19"/>
  <c r="F103" i="19"/>
  <c r="B118" i="19"/>
  <c r="B67" i="19"/>
  <c r="F52" i="19"/>
  <c r="F57" i="19"/>
  <c r="B72" i="19"/>
  <c r="B62" i="18"/>
  <c r="B98" i="18"/>
  <c r="F98" i="18" s="1"/>
  <c r="B84" i="18"/>
  <c r="F69" i="18"/>
  <c r="F35" i="18"/>
  <c r="B50" i="18"/>
  <c r="F57" i="18"/>
  <c r="B72" i="18"/>
  <c r="B51" i="18"/>
  <c r="F36" i="18"/>
  <c r="B77" i="18"/>
  <c r="F62" i="18"/>
  <c r="B58" i="18"/>
  <c r="F43" i="18"/>
  <c r="F60" i="18"/>
  <c r="B75" i="18"/>
  <c r="B71" i="18"/>
  <c r="F56" i="18"/>
  <c r="F70" i="18"/>
  <c r="B85" i="18"/>
  <c r="B93" i="18"/>
  <c r="F78" i="18"/>
  <c r="F82" i="18"/>
  <c r="B97" i="18"/>
  <c r="F46" i="18"/>
  <c r="B61" i="18"/>
  <c r="B59" i="18"/>
  <c r="F44" i="18"/>
  <c r="F31" i="16"/>
  <c r="F29" i="16"/>
  <c r="B54" i="16"/>
  <c r="F39" i="16"/>
  <c r="B62" i="16"/>
  <c r="F47" i="16"/>
  <c r="B63" i="16"/>
  <c r="F48" i="16"/>
  <c r="F22" i="16"/>
  <c r="B37" i="16"/>
  <c r="B60" i="16"/>
  <c r="F45" i="16"/>
  <c r="B56" i="16"/>
  <c r="F41" i="16"/>
  <c r="B59" i="16"/>
  <c r="F44" i="16"/>
  <c r="B58" i="16"/>
  <c r="F43" i="16"/>
  <c r="B53" i="16"/>
  <c r="F38" i="16"/>
  <c r="B57" i="16"/>
  <c r="F42" i="16"/>
  <c r="B55" i="16"/>
  <c r="F40" i="16"/>
  <c r="B51" i="16"/>
  <c r="F36" i="16"/>
  <c r="B61" i="16"/>
  <c r="F46" i="16"/>
  <c r="B50" i="16"/>
  <c r="F35" i="16"/>
  <c r="F25" i="15"/>
  <c r="F21" i="15"/>
  <c r="F24" i="15"/>
  <c r="F20" i="15"/>
  <c r="B50" i="15"/>
  <c r="F50" i="15" s="1"/>
  <c r="B56" i="15"/>
  <c r="F41" i="15"/>
  <c r="B59" i="15"/>
  <c r="F44" i="15"/>
  <c r="B47" i="15"/>
  <c r="F32" i="15"/>
  <c r="F45" i="15"/>
  <c r="B60" i="15"/>
  <c r="F28" i="15"/>
  <c r="B43" i="15"/>
  <c r="F27" i="15"/>
  <c r="B42" i="15"/>
  <c r="B53" i="15"/>
  <c r="F38" i="15"/>
  <c r="F48" i="15"/>
  <c r="B63" i="15"/>
  <c r="B51" i="15"/>
  <c r="F36" i="15"/>
  <c r="F37" i="15"/>
  <c r="B52" i="15"/>
  <c r="F54" i="15"/>
  <c r="B69" i="15"/>
  <c r="B46" i="15"/>
  <c r="F31" i="15"/>
  <c r="F40" i="15"/>
  <c r="B55" i="15"/>
  <c r="F39" i="15"/>
  <c r="F21" i="14"/>
  <c r="F35" i="14"/>
  <c r="B50" i="14"/>
  <c r="B41" i="14"/>
  <c r="F26" i="14"/>
  <c r="F31" i="14"/>
  <c r="B46" i="14"/>
  <c r="B74" i="14"/>
  <c r="F59" i="14"/>
  <c r="F47" i="14"/>
  <c r="B62" i="14"/>
  <c r="F51" i="14"/>
  <c r="B66" i="14"/>
  <c r="F39" i="14"/>
  <c r="B54" i="14"/>
  <c r="F45" i="14"/>
  <c r="B60" i="14"/>
  <c r="B78" i="14"/>
  <c r="F63" i="14"/>
  <c r="F43" i="14"/>
  <c r="B58" i="14"/>
  <c r="F27" i="14"/>
  <c r="B42" i="14"/>
  <c r="F36" i="14"/>
  <c r="F52" i="14"/>
  <c r="B67" i="14"/>
  <c r="F53" i="14"/>
  <c r="B68" i="14"/>
  <c r="B85" i="14"/>
  <c r="F70" i="14"/>
  <c r="B84" i="20" l="1"/>
  <c r="F69" i="20"/>
  <c r="K95" i="20"/>
  <c r="K88" i="20"/>
  <c r="K67" i="20"/>
  <c r="F55" i="20"/>
  <c r="B70" i="20"/>
  <c r="K81" i="20"/>
  <c r="K72" i="20"/>
  <c r="B95" i="20"/>
  <c r="F80" i="20"/>
  <c r="K91" i="20"/>
  <c r="B83" i="20"/>
  <c r="F68" i="20"/>
  <c r="B93" i="20"/>
  <c r="F78" i="20"/>
  <c r="K83" i="20"/>
  <c r="B89" i="20"/>
  <c r="F74" i="20"/>
  <c r="K100" i="20"/>
  <c r="K99" i="20"/>
  <c r="K86" i="20"/>
  <c r="K92" i="20"/>
  <c r="B92" i="20"/>
  <c r="F77" i="20"/>
  <c r="F72" i="20"/>
  <c r="B87" i="20"/>
  <c r="F67" i="20"/>
  <c r="B82" i="20"/>
  <c r="B71" i="20"/>
  <c r="F56" i="20"/>
  <c r="K89" i="20"/>
  <c r="F73" i="20"/>
  <c r="B88" i="20"/>
  <c r="B120" i="20"/>
  <c r="F105" i="20"/>
  <c r="G105" i="20" s="1"/>
  <c r="H105" i="20" s="1"/>
  <c r="J105" i="20" s="1"/>
  <c r="K93" i="20"/>
  <c r="K90" i="20"/>
  <c r="B66" i="20"/>
  <c r="F51" i="20"/>
  <c r="F61" i="20"/>
  <c r="B76" i="20"/>
  <c r="F50" i="19"/>
  <c r="B65" i="19"/>
  <c r="K117" i="19"/>
  <c r="F118" i="19"/>
  <c r="B133" i="19"/>
  <c r="K88" i="19"/>
  <c r="B83" i="19"/>
  <c r="F68" i="19"/>
  <c r="K106" i="19"/>
  <c r="B96" i="19"/>
  <c r="F81" i="19"/>
  <c r="K119" i="19"/>
  <c r="B75" i="19"/>
  <c r="F60" i="19"/>
  <c r="K71" i="19"/>
  <c r="K70" i="19"/>
  <c r="B82" i="19"/>
  <c r="F67" i="19"/>
  <c r="K65" i="19"/>
  <c r="F78" i="19"/>
  <c r="B93" i="19"/>
  <c r="B85" i="19"/>
  <c r="F70" i="19"/>
  <c r="K90" i="19"/>
  <c r="K92" i="19"/>
  <c r="K67" i="19"/>
  <c r="B91" i="19"/>
  <c r="F76" i="19"/>
  <c r="F62" i="19"/>
  <c r="B77" i="19"/>
  <c r="B89" i="19"/>
  <c r="F74" i="19"/>
  <c r="F54" i="19"/>
  <c r="B69" i="19"/>
  <c r="K128" i="19"/>
  <c r="K111" i="19"/>
  <c r="B87" i="19"/>
  <c r="F72" i="19"/>
  <c r="F86" i="19"/>
  <c r="B101" i="19"/>
  <c r="K78" i="19"/>
  <c r="K84" i="19"/>
  <c r="B113" i="18"/>
  <c r="B99" i="18"/>
  <c r="F84" i="18"/>
  <c r="B76" i="18"/>
  <c r="F61" i="18"/>
  <c r="F50" i="18"/>
  <c r="B65" i="18"/>
  <c r="F85" i="18"/>
  <c r="B100" i="18"/>
  <c r="B128" i="18"/>
  <c r="F113" i="18"/>
  <c r="B74" i="18"/>
  <c r="F59" i="18"/>
  <c r="F72" i="18"/>
  <c r="B87" i="18"/>
  <c r="F97" i="18"/>
  <c r="B112" i="18"/>
  <c r="F77" i="18"/>
  <c r="B92" i="18"/>
  <c r="B66" i="18"/>
  <c r="F51" i="18"/>
  <c r="B86" i="18"/>
  <c r="F71" i="18"/>
  <c r="B90" i="18"/>
  <c r="F75" i="18"/>
  <c r="F93" i="18"/>
  <c r="B108" i="18"/>
  <c r="F58" i="18"/>
  <c r="B73" i="18"/>
  <c r="B73" i="16"/>
  <c r="F58" i="16"/>
  <c r="B65" i="16"/>
  <c r="F50" i="16"/>
  <c r="B70" i="16"/>
  <c r="F55" i="16"/>
  <c r="B74" i="16"/>
  <c r="F59" i="16"/>
  <c r="F63" i="16"/>
  <c r="B78" i="16"/>
  <c r="B66" i="16"/>
  <c r="F51" i="16"/>
  <c r="F61" i="16"/>
  <c r="B76" i="16"/>
  <c r="B72" i="16"/>
  <c r="F57" i="16"/>
  <c r="B71" i="16"/>
  <c r="F56" i="16"/>
  <c r="F62" i="16"/>
  <c r="B77" i="16"/>
  <c r="B52" i="16"/>
  <c r="F37" i="16"/>
  <c r="B68" i="16"/>
  <c r="F53" i="16"/>
  <c r="B75" i="16"/>
  <c r="F60" i="16"/>
  <c r="B69" i="16"/>
  <c r="F54" i="16"/>
  <c r="B65" i="15"/>
  <c r="F65" i="15" s="1"/>
  <c r="F55" i="15"/>
  <c r="B70" i="15"/>
  <c r="F52" i="15"/>
  <c r="B67" i="15"/>
  <c r="F53" i="15"/>
  <c r="B68" i="15"/>
  <c r="F47" i="15"/>
  <c r="B62" i="15"/>
  <c r="F42" i="15"/>
  <c r="B57" i="15"/>
  <c r="B80" i="15"/>
  <c r="F46" i="15"/>
  <c r="B61" i="15"/>
  <c r="F43" i="15"/>
  <c r="B58" i="15"/>
  <c r="F59" i="15"/>
  <c r="B74" i="15"/>
  <c r="F69" i="15"/>
  <c r="B84" i="15"/>
  <c r="F51" i="15"/>
  <c r="B66" i="15"/>
  <c r="F63" i="15"/>
  <c r="B78" i="15"/>
  <c r="F60" i="15"/>
  <c r="B75" i="15"/>
  <c r="F56" i="15"/>
  <c r="B71" i="15"/>
  <c r="F41" i="14"/>
  <c r="B56" i="14"/>
  <c r="B82" i="14"/>
  <c r="F67" i="14"/>
  <c r="B93" i="14"/>
  <c r="F78" i="14"/>
  <c r="F42" i="14"/>
  <c r="B57" i="14"/>
  <c r="B89" i="14"/>
  <c r="F74" i="14"/>
  <c r="B73" i="14"/>
  <c r="F58" i="14"/>
  <c r="B81" i="14"/>
  <c r="F66" i="14"/>
  <c r="B77" i="14"/>
  <c r="F62" i="14"/>
  <c r="F50" i="14"/>
  <c r="B65" i="14"/>
  <c r="B75" i="14"/>
  <c r="F60" i="14"/>
  <c r="B100" i="14"/>
  <c r="F85" i="14"/>
  <c r="F54" i="14"/>
  <c r="B69" i="14"/>
  <c r="F46" i="14"/>
  <c r="B61" i="14"/>
  <c r="B83" i="14"/>
  <c r="F68" i="14"/>
  <c r="B135" i="20" l="1"/>
  <c r="F120" i="20"/>
  <c r="G120" i="20" s="1"/>
  <c r="H120" i="20" s="1"/>
  <c r="J120" i="20" s="1"/>
  <c r="K98" i="20"/>
  <c r="F95" i="20"/>
  <c r="G95" i="20" s="1"/>
  <c r="H95" i="20" s="1"/>
  <c r="J95" i="20" s="1"/>
  <c r="L95" i="20" s="1"/>
  <c r="B110" i="20"/>
  <c r="K82" i="20"/>
  <c r="K104" i="20"/>
  <c r="B103" i="20"/>
  <c r="F88" i="20"/>
  <c r="K105" i="20"/>
  <c r="B107" i="20"/>
  <c r="F92" i="20"/>
  <c r="K115" i="20"/>
  <c r="F83" i="20"/>
  <c r="B98" i="20"/>
  <c r="K96" i="20"/>
  <c r="B81" i="20"/>
  <c r="F66" i="20"/>
  <c r="K87" i="20"/>
  <c r="K110" i="20"/>
  <c r="K114" i="20"/>
  <c r="K103" i="20"/>
  <c r="K108" i="20"/>
  <c r="B86" i="20"/>
  <c r="F71" i="20"/>
  <c r="K107" i="20"/>
  <c r="B104" i="20"/>
  <c r="F89" i="20"/>
  <c r="K106" i="20"/>
  <c r="F70" i="20"/>
  <c r="B85" i="20"/>
  <c r="B102" i="20"/>
  <c r="F87" i="20"/>
  <c r="B108" i="20"/>
  <c r="F93" i="20"/>
  <c r="B91" i="20"/>
  <c r="F76" i="20"/>
  <c r="B97" i="20"/>
  <c r="F82" i="20"/>
  <c r="K101" i="20"/>
  <c r="B99" i="20"/>
  <c r="F84" i="20"/>
  <c r="K143" i="19"/>
  <c r="B106" i="19"/>
  <c r="F91" i="19"/>
  <c r="B84" i="19"/>
  <c r="F69" i="19"/>
  <c r="F93" i="19"/>
  <c r="B108" i="19"/>
  <c r="K132" i="19"/>
  <c r="K99" i="19"/>
  <c r="K126" i="19"/>
  <c r="B92" i="19"/>
  <c r="F77" i="19"/>
  <c r="K103" i="19"/>
  <c r="K105" i="19"/>
  <c r="F82" i="19"/>
  <c r="B97" i="19"/>
  <c r="K134" i="19"/>
  <c r="K82" i="19"/>
  <c r="F87" i="19"/>
  <c r="B102" i="19"/>
  <c r="F65" i="19"/>
  <c r="B80" i="19"/>
  <c r="K93" i="19"/>
  <c r="B148" i="19"/>
  <c r="F133" i="19"/>
  <c r="B116" i="19"/>
  <c r="F101" i="19"/>
  <c r="B100" i="19"/>
  <c r="F85" i="19"/>
  <c r="K85" i="19"/>
  <c r="B111" i="19"/>
  <c r="F96" i="19"/>
  <c r="K86" i="19"/>
  <c r="K121" i="19"/>
  <c r="F89" i="19"/>
  <c r="B104" i="19"/>
  <c r="K107" i="19"/>
  <c r="K80" i="19"/>
  <c r="B90" i="19"/>
  <c r="F75" i="19"/>
  <c r="F83" i="19"/>
  <c r="B98" i="19"/>
  <c r="B114" i="18"/>
  <c r="F99" i="18"/>
  <c r="F73" i="18"/>
  <c r="B88" i="18"/>
  <c r="F87" i="18"/>
  <c r="B102" i="18"/>
  <c r="B127" i="18"/>
  <c r="F112" i="18"/>
  <c r="B143" i="18"/>
  <c r="F128" i="18"/>
  <c r="F86" i="18"/>
  <c r="B101" i="18"/>
  <c r="B115" i="18"/>
  <c r="F100" i="18"/>
  <c r="B80" i="18"/>
  <c r="F65" i="18"/>
  <c r="B123" i="18"/>
  <c r="F108" i="18"/>
  <c r="B107" i="18"/>
  <c r="F92" i="18"/>
  <c r="F74" i="18"/>
  <c r="B89" i="18"/>
  <c r="F76" i="18"/>
  <c r="B91" i="18"/>
  <c r="F66" i="18"/>
  <c r="B81" i="18"/>
  <c r="B105" i="18"/>
  <c r="F90" i="18"/>
  <c r="B67" i="16"/>
  <c r="F52" i="16"/>
  <c r="F70" i="16"/>
  <c r="B85" i="16"/>
  <c r="F77" i="16"/>
  <c r="B92" i="16"/>
  <c r="F69" i="16"/>
  <c r="B84" i="16"/>
  <c r="F66" i="16"/>
  <c r="B81" i="16"/>
  <c r="F65" i="16"/>
  <c r="B80" i="16"/>
  <c r="F78" i="16"/>
  <c r="B93" i="16"/>
  <c r="F75" i="16"/>
  <c r="B90" i="16"/>
  <c r="F71" i="16"/>
  <c r="B86" i="16"/>
  <c r="F76" i="16"/>
  <c r="B91" i="16"/>
  <c r="F73" i="16"/>
  <c r="B88" i="16"/>
  <c r="F68" i="16"/>
  <c r="B83" i="16"/>
  <c r="F72" i="16"/>
  <c r="B87" i="16"/>
  <c r="F74" i="16"/>
  <c r="B89" i="16"/>
  <c r="F67" i="15"/>
  <c r="B82" i="15"/>
  <c r="F61" i="15"/>
  <c r="B76" i="15"/>
  <c r="F68" i="15"/>
  <c r="B83" i="15"/>
  <c r="F84" i="15"/>
  <c r="B99" i="15"/>
  <c r="F74" i="15"/>
  <c r="B89" i="15"/>
  <c r="F57" i="15"/>
  <c r="B72" i="15"/>
  <c r="F71" i="15"/>
  <c r="B86" i="15"/>
  <c r="F78" i="15"/>
  <c r="B93" i="15"/>
  <c r="F70" i="15"/>
  <c r="B85" i="15"/>
  <c r="F80" i="15"/>
  <c r="B95" i="15"/>
  <c r="F58" i="15"/>
  <c r="B73" i="15"/>
  <c r="F75" i="15"/>
  <c r="B90" i="15"/>
  <c r="F66" i="15"/>
  <c r="B81" i="15"/>
  <c r="F62" i="15"/>
  <c r="B77" i="15"/>
  <c r="B98" i="14"/>
  <c r="F83" i="14"/>
  <c r="B90" i="14"/>
  <c r="F75" i="14"/>
  <c r="B88" i="14"/>
  <c r="F73" i="14"/>
  <c r="B97" i="14"/>
  <c r="F82" i="14"/>
  <c r="B104" i="14"/>
  <c r="F89" i="14"/>
  <c r="F56" i="14"/>
  <c r="B71" i="14"/>
  <c r="B84" i="14"/>
  <c r="F69" i="14"/>
  <c r="B72" i="14"/>
  <c r="F57" i="14"/>
  <c r="B92" i="14"/>
  <c r="F77" i="14"/>
  <c r="B76" i="14"/>
  <c r="F61" i="14"/>
  <c r="B80" i="14"/>
  <c r="F65" i="14"/>
  <c r="B115" i="14"/>
  <c r="F100" i="14"/>
  <c r="B96" i="14"/>
  <c r="F81" i="14"/>
  <c r="B108" i="14"/>
  <c r="F93" i="14"/>
  <c r="K129" i="20" l="1"/>
  <c r="K116" i="20"/>
  <c r="K122" i="20"/>
  <c r="F110" i="20"/>
  <c r="G110" i="20" s="1"/>
  <c r="H110" i="20" s="1"/>
  <c r="J110" i="20" s="1"/>
  <c r="L110" i="20" s="1"/>
  <c r="B125" i="20"/>
  <c r="B100" i="20"/>
  <c r="F85" i="20"/>
  <c r="K125" i="20"/>
  <c r="B113" i="20"/>
  <c r="F98" i="20"/>
  <c r="G98" i="20" s="1"/>
  <c r="H98" i="20" s="1"/>
  <c r="J98" i="20" s="1"/>
  <c r="L98" i="20" s="1"/>
  <c r="L105" i="20"/>
  <c r="K120" i="20"/>
  <c r="B112" i="20"/>
  <c r="F97" i="20"/>
  <c r="G97" i="20" s="1"/>
  <c r="H97" i="20" s="1"/>
  <c r="J97" i="20" s="1"/>
  <c r="F86" i="20"/>
  <c r="B101" i="20"/>
  <c r="B118" i="20"/>
  <c r="F103" i="20"/>
  <c r="G103" i="20" s="1"/>
  <c r="H103" i="20" s="1"/>
  <c r="J103" i="20" s="1"/>
  <c r="L103" i="20" s="1"/>
  <c r="K113" i="20"/>
  <c r="F102" i="20"/>
  <c r="G102" i="20" s="1"/>
  <c r="H102" i="20" s="1"/>
  <c r="J102" i="20" s="1"/>
  <c r="B117" i="20"/>
  <c r="K111" i="20"/>
  <c r="K123" i="20"/>
  <c r="F91" i="20"/>
  <c r="B106" i="20"/>
  <c r="K121" i="20"/>
  <c r="K102" i="20"/>
  <c r="K130" i="20"/>
  <c r="L104" i="20"/>
  <c r="K119" i="20"/>
  <c r="B150" i="20"/>
  <c r="F135" i="20"/>
  <c r="G135" i="20" s="1"/>
  <c r="H135" i="20" s="1"/>
  <c r="J135" i="20" s="1"/>
  <c r="K97" i="20"/>
  <c r="B114" i="20"/>
  <c r="F99" i="20"/>
  <c r="G99" i="20" s="1"/>
  <c r="H99" i="20" s="1"/>
  <c r="J99" i="20" s="1"/>
  <c r="L99" i="20" s="1"/>
  <c r="F108" i="20"/>
  <c r="G108" i="20" s="1"/>
  <c r="H108" i="20" s="1"/>
  <c r="J108" i="20" s="1"/>
  <c r="L108" i="20" s="1"/>
  <c r="B123" i="20"/>
  <c r="B119" i="20"/>
  <c r="F104" i="20"/>
  <c r="G104" i="20" s="1"/>
  <c r="H104" i="20" s="1"/>
  <c r="J104" i="20" s="1"/>
  <c r="K118" i="20"/>
  <c r="F81" i="20"/>
  <c r="B96" i="20"/>
  <c r="B122" i="20"/>
  <c r="F107" i="20"/>
  <c r="G107" i="20" s="1"/>
  <c r="H107" i="20" s="1"/>
  <c r="J107" i="20" s="1"/>
  <c r="L107" i="20" s="1"/>
  <c r="F102" i="19"/>
  <c r="B117" i="19"/>
  <c r="F80" i="19"/>
  <c r="B95" i="19"/>
  <c r="K149" i="19"/>
  <c r="F108" i="19"/>
  <c r="B123" i="19"/>
  <c r="B105" i="19"/>
  <c r="F90" i="19"/>
  <c r="K136" i="19"/>
  <c r="B115" i="19"/>
  <c r="F100" i="19"/>
  <c r="B112" i="19"/>
  <c r="F97" i="19"/>
  <c r="B107" i="19"/>
  <c r="F92" i="19"/>
  <c r="K141" i="19"/>
  <c r="K101" i="19"/>
  <c r="B99" i="19"/>
  <c r="F84" i="19"/>
  <c r="B121" i="19"/>
  <c r="F106" i="19"/>
  <c r="F98" i="19"/>
  <c r="B113" i="19"/>
  <c r="B119" i="19"/>
  <c r="F104" i="19"/>
  <c r="K118" i="19"/>
  <c r="K158" i="19"/>
  <c r="K95" i="19"/>
  <c r="F116" i="19"/>
  <c r="B131" i="19"/>
  <c r="K120" i="19"/>
  <c r="K122" i="19"/>
  <c r="F111" i="19"/>
  <c r="B126" i="19"/>
  <c r="B163" i="19"/>
  <c r="F148" i="19"/>
  <c r="K97" i="19"/>
  <c r="K114" i="19"/>
  <c r="K100" i="19"/>
  <c r="K108" i="19"/>
  <c r="K147" i="19"/>
  <c r="F114" i="18"/>
  <c r="B129" i="18"/>
  <c r="B104" i="18"/>
  <c r="F89" i="18"/>
  <c r="F80" i="18"/>
  <c r="B95" i="18"/>
  <c r="B142" i="18"/>
  <c r="F127" i="18"/>
  <c r="F102" i="18"/>
  <c r="B117" i="18"/>
  <c r="B130" i="18"/>
  <c r="F115" i="18"/>
  <c r="F105" i="18"/>
  <c r="B120" i="18"/>
  <c r="B96" i="18"/>
  <c r="F81" i="18"/>
  <c r="B103" i="18"/>
  <c r="F88" i="18"/>
  <c r="B106" i="18"/>
  <c r="F91" i="18"/>
  <c r="F123" i="18"/>
  <c r="B138" i="18"/>
  <c r="B158" i="18"/>
  <c r="F143" i="18"/>
  <c r="B122" i="18"/>
  <c r="F107" i="18"/>
  <c r="F101" i="18"/>
  <c r="B116" i="18"/>
  <c r="F89" i="16"/>
  <c r="B104" i="16"/>
  <c r="F91" i="16"/>
  <c r="B106" i="16"/>
  <c r="F80" i="16"/>
  <c r="B95" i="16"/>
  <c r="F88" i="16"/>
  <c r="B103" i="16"/>
  <c r="F85" i="16"/>
  <c r="B100" i="16"/>
  <c r="F92" i="16"/>
  <c r="B107" i="16"/>
  <c r="F87" i="16"/>
  <c r="B102" i="16"/>
  <c r="F86" i="16"/>
  <c r="B101" i="16"/>
  <c r="F81" i="16"/>
  <c r="B96" i="16"/>
  <c r="F93" i="16"/>
  <c r="B108" i="16"/>
  <c r="F83" i="16"/>
  <c r="B98" i="16"/>
  <c r="F90" i="16"/>
  <c r="B105" i="16"/>
  <c r="F84" i="16"/>
  <c r="B99" i="16"/>
  <c r="F67" i="16"/>
  <c r="B82" i="16"/>
  <c r="F95" i="15"/>
  <c r="B110" i="15"/>
  <c r="F85" i="15"/>
  <c r="B100" i="15"/>
  <c r="F90" i="15"/>
  <c r="B105" i="15"/>
  <c r="F93" i="15"/>
  <c r="B108" i="15"/>
  <c r="F99" i="15"/>
  <c r="B114" i="15"/>
  <c r="F82" i="15"/>
  <c r="B97" i="15"/>
  <c r="F72" i="15"/>
  <c r="B87" i="15"/>
  <c r="F89" i="15"/>
  <c r="B104" i="15"/>
  <c r="F77" i="15"/>
  <c r="B92" i="15"/>
  <c r="F81" i="15"/>
  <c r="B96" i="15"/>
  <c r="F73" i="15"/>
  <c r="B88" i="15"/>
  <c r="F86" i="15"/>
  <c r="B101" i="15"/>
  <c r="F83" i="15"/>
  <c r="B98" i="15"/>
  <c r="F76" i="15"/>
  <c r="B91" i="15"/>
  <c r="B86" i="14"/>
  <c r="F71" i="14"/>
  <c r="F115" i="14"/>
  <c r="B130" i="14"/>
  <c r="B107" i="14"/>
  <c r="F92" i="14"/>
  <c r="B119" i="14"/>
  <c r="F104" i="14"/>
  <c r="B113" i="14"/>
  <c r="F98" i="14"/>
  <c r="B111" i="14"/>
  <c r="F96" i="14"/>
  <c r="B91" i="14"/>
  <c r="F76" i="14"/>
  <c r="B105" i="14"/>
  <c r="F90" i="14"/>
  <c r="B87" i="14"/>
  <c r="F72" i="14"/>
  <c r="B112" i="14"/>
  <c r="F97" i="14"/>
  <c r="B123" i="14"/>
  <c r="F108" i="14"/>
  <c r="B95" i="14"/>
  <c r="F80" i="14"/>
  <c r="B99" i="14"/>
  <c r="F84" i="14"/>
  <c r="B103" i="14"/>
  <c r="F88" i="14"/>
  <c r="F119" i="20" l="1"/>
  <c r="G119" i="20" s="1"/>
  <c r="H119" i="20" s="1"/>
  <c r="J119" i="20" s="1"/>
  <c r="L119" i="20" s="1"/>
  <c r="B134" i="20"/>
  <c r="F117" i="20"/>
  <c r="G117" i="20" s="1"/>
  <c r="H117" i="20" s="1"/>
  <c r="J117" i="20" s="1"/>
  <c r="B132" i="20"/>
  <c r="F123" i="20"/>
  <c r="G123" i="20" s="1"/>
  <c r="H123" i="20" s="1"/>
  <c r="J123" i="20" s="1"/>
  <c r="L123" i="20" s="1"/>
  <c r="B138" i="20"/>
  <c r="K134" i="20"/>
  <c r="B121" i="20"/>
  <c r="F106" i="20"/>
  <c r="G106" i="20" s="1"/>
  <c r="H106" i="20" s="1"/>
  <c r="J106" i="20" s="1"/>
  <c r="L106" i="20" s="1"/>
  <c r="F112" i="20"/>
  <c r="G112" i="20" s="1"/>
  <c r="H112" i="20" s="1"/>
  <c r="J112" i="20" s="1"/>
  <c r="B127" i="20"/>
  <c r="F100" i="20"/>
  <c r="G100" i="20" s="1"/>
  <c r="H100" i="20" s="1"/>
  <c r="J100" i="20" s="1"/>
  <c r="L100" i="20" s="1"/>
  <c r="B115" i="20"/>
  <c r="B137" i="20"/>
  <c r="F122" i="20"/>
  <c r="G122" i="20" s="1"/>
  <c r="H122" i="20" s="1"/>
  <c r="J122" i="20" s="1"/>
  <c r="L122" i="20" s="1"/>
  <c r="K135" i="20"/>
  <c r="L120" i="20"/>
  <c r="B140" i="20"/>
  <c r="F125" i="20"/>
  <c r="G125" i="20" s="1"/>
  <c r="H125" i="20" s="1"/>
  <c r="J125" i="20" s="1"/>
  <c r="L125" i="20" s="1"/>
  <c r="K136" i="20"/>
  <c r="K133" i="20"/>
  <c r="L97" i="20"/>
  <c r="K112" i="20"/>
  <c r="L102" i="20"/>
  <c r="K117" i="20"/>
  <c r="F118" i="20"/>
  <c r="G118" i="20" s="1"/>
  <c r="H118" i="20" s="1"/>
  <c r="J118" i="20" s="1"/>
  <c r="L118" i="20" s="1"/>
  <c r="B133" i="20"/>
  <c r="B128" i="20"/>
  <c r="F113" i="20"/>
  <c r="G113" i="20" s="1"/>
  <c r="H113" i="20" s="1"/>
  <c r="J113" i="20" s="1"/>
  <c r="L113" i="20" s="1"/>
  <c r="K137" i="20"/>
  <c r="B165" i="20"/>
  <c r="F150" i="20"/>
  <c r="G150" i="20" s="1"/>
  <c r="H150" i="20" s="1"/>
  <c r="J150" i="20" s="1"/>
  <c r="B111" i="20"/>
  <c r="F96" i="20"/>
  <c r="G96" i="20" s="1"/>
  <c r="H96" i="20" s="1"/>
  <c r="J96" i="20" s="1"/>
  <c r="L96" i="20" s="1"/>
  <c r="K126" i="20"/>
  <c r="B116" i="20"/>
  <c r="F101" i="20"/>
  <c r="G101" i="20" s="1"/>
  <c r="H101" i="20" s="1"/>
  <c r="J101" i="20" s="1"/>
  <c r="L101" i="20" s="1"/>
  <c r="K140" i="20"/>
  <c r="K131" i="20"/>
  <c r="K128" i="20"/>
  <c r="B129" i="20"/>
  <c r="F114" i="20"/>
  <c r="G114" i="20" s="1"/>
  <c r="H114" i="20" s="1"/>
  <c r="J114" i="20" s="1"/>
  <c r="L114" i="20" s="1"/>
  <c r="K145" i="20"/>
  <c r="K138" i="20"/>
  <c r="K144" i="20"/>
  <c r="B146" i="19"/>
  <c r="F131" i="19"/>
  <c r="B114" i="19"/>
  <c r="F99" i="19"/>
  <c r="F112" i="19"/>
  <c r="B127" i="19"/>
  <c r="B178" i="19"/>
  <c r="F163" i="19"/>
  <c r="K164" i="19"/>
  <c r="K162" i="19"/>
  <c r="K135" i="19"/>
  <c r="B138" i="19"/>
  <c r="F123" i="19"/>
  <c r="K123" i="19"/>
  <c r="F126" i="19"/>
  <c r="B141" i="19"/>
  <c r="F119" i="19"/>
  <c r="B134" i="19"/>
  <c r="K116" i="19"/>
  <c r="F115" i="19"/>
  <c r="B130" i="19"/>
  <c r="K115" i="19"/>
  <c r="K110" i="19"/>
  <c r="B128" i="19"/>
  <c r="F113" i="19"/>
  <c r="B110" i="19"/>
  <c r="F95" i="19"/>
  <c r="K129" i="19"/>
  <c r="K156" i="19"/>
  <c r="K151" i="19"/>
  <c r="K137" i="19"/>
  <c r="K173" i="19"/>
  <c r="F117" i="19"/>
  <c r="B132" i="19"/>
  <c r="K112" i="19"/>
  <c r="K133" i="19"/>
  <c r="B136" i="19"/>
  <c r="F121" i="19"/>
  <c r="B122" i="19"/>
  <c r="F107" i="19"/>
  <c r="B120" i="19"/>
  <c r="F105" i="19"/>
  <c r="B144" i="18"/>
  <c r="F129" i="18"/>
  <c r="B131" i="18"/>
  <c r="F116" i="18"/>
  <c r="F120" i="18"/>
  <c r="B135" i="18"/>
  <c r="B121" i="18"/>
  <c r="F106" i="18"/>
  <c r="F158" i="18"/>
  <c r="B173" i="18"/>
  <c r="B153" i="18"/>
  <c r="F138" i="18"/>
  <c r="B111" i="18"/>
  <c r="F96" i="18"/>
  <c r="F142" i="18"/>
  <c r="B157" i="18"/>
  <c r="B110" i="18"/>
  <c r="F95" i="18"/>
  <c r="F122" i="18"/>
  <c r="B137" i="18"/>
  <c r="B118" i="18"/>
  <c r="F103" i="18"/>
  <c r="B145" i="18"/>
  <c r="F130" i="18"/>
  <c r="B119" i="18"/>
  <c r="F104" i="18"/>
  <c r="B132" i="18"/>
  <c r="F117" i="18"/>
  <c r="F98" i="16"/>
  <c r="B113" i="16"/>
  <c r="F102" i="16"/>
  <c r="B117" i="16"/>
  <c r="F95" i="16"/>
  <c r="B110" i="16"/>
  <c r="F107" i="16"/>
  <c r="B122" i="16"/>
  <c r="F106" i="16"/>
  <c r="B121" i="16"/>
  <c r="F82" i="16"/>
  <c r="B97" i="16"/>
  <c r="F108" i="16"/>
  <c r="B123" i="16"/>
  <c r="F99" i="16"/>
  <c r="B114" i="16"/>
  <c r="F96" i="16"/>
  <c r="B111" i="16"/>
  <c r="F100" i="16"/>
  <c r="B115" i="16"/>
  <c r="F104" i="16"/>
  <c r="B119" i="16"/>
  <c r="F105" i="16"/>
  <c r="B120" i="16"/>
  <c r="F101" i="16"/>
  <c r="B116" i="16"/>
  <c r="F103" i="16"/>
  <c r="B118" i="16"/>
  <c r="F87" i="15"/>
  <c r="B102" i="15"/>
  <c r="F105" i="15"/>
  <c r="B120" i="15"/>
  <c r="F91" i="15"/>
  <c r="B106" i="15"/>
  <c r="F96" i="15"/>
  <c r="B111" i="15"/>
  <c r="F98" i="15"/>
  <c r="B113" i="15"/>
  <c r="F92" i="15"/>
  <c r="B107" i="15"/>
  <c r="F100" i="15"/>
  <c r="B115" i="15"/>
  <c r="F97" i="15"/>
  <c r="B112" i="15"/>
  <c r="F114" i="15"/>
  <c r="B129" i="15"/>
  <c r="F101" i="15"/>
  <c r="B116" i="15"/>
  <c r="F104" i="15"/>
  <c r="B119" i="15"/>
  <c r="B125" i="15"/>
  <c r="F110" i="15"/>
  <c r="F108" i="15"/>
  <c r="B123" i="15"/>
  <c r="F88" i="15"/>
  <c r="B103" i="15"/>
  <c r="F103" i="14"/>
  <c r="B118" i="14"/>
  <c r="B127" i="14"/>
  <c r="F112" i="14"/>
  <c r="F130" i="14"/>
  <c r="B145" i="14"/>
  <c r="B114" i="14"/>
  <c r="F99" i="14"/>
  <c r="B128" i="14"/>
  <c r="F113" i="14"/>
  <c r="B101" i="14"/>
  <c r="F86" i="14"/>
  <c r="B110" i="14"/>
  <c r="F95" i="14"/>
  <c r="B120" i="14"/>
  <c r="F105" i="14"/>
  <c r="B122" i="14"/>
  <c r="F107" i="14"/>
  <c r="F111" i="14"/>
  <c r="B126" i="14"/>
  <c r="B102" i="14"/>
  <c r="F87" i="14"/>
  <c r="F119" i="14"/>
  <c r="B134" i="14"/>
  <c r="F123" i="14"/>
  <c r="B138" i="14"/>
  <c r="B106" i="14"/>
  <c r="F91" i="14"/>
  <c r="P11" i="20" l="1"/>
  <c r="Q11" i="20" s="1"/>
  <c r="B131" i="20"/>
  <c r="F116" i="20"/>
  <c r="G116" i="20" s="1"/>
  <c r="H116" i="20" s="1"/>
  <c r="J116" i="20" s="1"/>
  <c r="L116" i="20" s="1"/>
  <c r="L135" i="20"/>
  <c r="K150" i="20"/>
  <c r="B149" i="20"/>
  <c r="F134" i="20"/>
  <c r="G134" i="20" s="1"/>
  <c r="H134" i="20" s="1"/>
  <c r="J134" i="20" s="1"/>
  <c r="L134" i="20" s="1"/>
  <c r="K143" i="20"/>
  <c r="K141" i="20"/>
  <c r="B143" i="20"/>
  <c r="F128" i="20"/>
  <c r="G128" i="20" s="1"/>
  <c r="H128" i="20" s="1"/>
  <c r="J128" i="20" s="1"/>
  <c r="L128" i="20" s="1"/>
  <c r="K148" i="20"/>
  <c r="K149" i="20"/>
  <c r="K151" i="20"/>
  <c r="F138" i="20"/>
  <c r="G138" i="20" s="1"/>
  <c r="H138" i="20" s="1"/>
  <c r="J138" i="20" s="1"/>
  <c r="L138" i="20" s="1"/>
  <c r="B153" i="20"/>
  <c r="K132" i="20"/>
  <c r="L117" i="20"/>
  <c r="K155" i="20"/>
  <c r="F165" i="20"/>
  <c r="G165" i="20" s="1"/>
  <c r="H165" i="20" s="1"/>
  <c r="J165" i="20" s="1"/>
  <c r="B180" i="20"/>
  <c r="F140" i="20"/>
  <c r="G140" i="20" s="1"/>
  <c r="H140" i="20" s="1"/>
  <c r="J140" i="20" s="1"/>
  <c r="L140" i="20" s="1"/>
  <c r="B155" i="20"/>
  <c r="B142" i="20"/>
  <c r="F127" i="20"/>
  <c r="G127" i="20" s="1"/>
  <c r="H127" i="20" s="1"/>
  <c r="J127" i="20" s="1"/>
  <c r="B147" i="20"/>
  <c r="F132" i="20"/>
  <c r="G132" i="20" s="1"/>
  <c r="H132" i="20" s="1"/>
  <c r="J132" i="20" s="1"/>
  <c r="K153" i="20"/>
  <c r="B148" i="20"/>
  <c r="F133" i="20"/>
  <c r="G133" i="20" s="1"/>
  <c r="H133" i="20" s="1"/>
  <c r="J133" i="20" s="1"/>
  <c r="L133" i="20" s="1"/>
  <c r="B152" i="20"/>
  <c r="F137" i="20"/>
  <c r="G137" i="20" s="1"/>
  <c r="H137" i="20" s="1"/>
  <c r="J137" i="20" s="1"/>
  <c r="L137" i="20" s="1"/>
  <c r="K146" i="20"/>
  <c r="F111" i="20"/>
  <c r="G111" i="20" s="1"/>
  <c r="H111" i="20" s="1"/>
  <c r="J111" i="20" s="1"/>
  <c r="L111" i="20" s="1"/>
  <c r="B126" i="20"/>
  <c r="B130" i="20"/>
  <c r="F115" i="20"/>
  <c r="G115" i="20" s="1"/>
  <c r="H115" i="20" s="1"/>
  <c r="J115" i="20" s="1"/>
  <c r="L115" i="20" s="1"/>
  <c r="K160" i="20"/>
  <c r="B144" i="20"/>
  <c r="F129" i="20"/>
  <c r="G129" i="20" s="1"/>
  <c r="H129" i="20" s="1"/>
  <c r="J129" i="20" s="1"/>
  <c r="L129" i="20" s="1"/>
  <c r="K152" i="20"/>
  <c r="L112" i="20"/>
  <c r="K127" i="20"/>
  <c r="K159" i="20"/>
  <c r="B136" i="20"/>
  <c r="F121" i="20"/>
  <c r="G121" i="20" s="1"/>
  <c r="H121" i="20" s="1"/>
  <c r="J121" i="20" s="1"/>
  <c r="L121" i="20" s="1"/>
  <c r="K179" i="19"/>
  <c r="K171" i="19"/>
  <c r="K125" i="19"/>
  <c r="F178" i="19"/>
  <c r="B193" i="19"/>
  <c r="B142" i="19"/>
  <c r="F127" i="19"/>
  <c r="K131" i="19"/>
  <c r="B147" i="19"/>
  <c r="F132" i="19"/>
  <c r="B149" i="19"/>
  <c r="F134" i="19"/>
  <c r="B153" i="19"/>
  <c r="F138" i="19"/>
  <c r="B137" i="19"/>
  <c r="F122" i="19"/>
  <c r="K150" i="19"/>
  <c r="F136" i="19"/>
  <c r="B151" i="19"/>
  <c r="K188" i="19"/>
  <c r="K144" i="19"/>
  <c r="K130" i="19"/>
  <c r="F141" i="19"/>
  <c r="B156" i="19"/>
  <c r="K166" i="19"/>
  <c r="K138" i="19"/>
  <c r="B145" i="19"/>
  <c r="F130" i="19"/>
  <c r="K177" i="19"/>
  <c r="K148" i="19"/>
  <c r="K152" i="19"/>
  <c r="B125" i="19"/>
  <c r="F110" i="19"/>
  <c r="B129" i="19"/>
  <c r="F114" i="19"/>
  <c r="B135" i="19"/>
  <c r="F120" i="19"/>
  <c r="K127" i="19"/>
  <c r="B143" i="19"/>
  <c r="F128" i="19"/>
  <c r="B161" i="19"/>
  <c r="F146" i="19"/>
  <c r="B159" i="18"/>
  <c r="F144" i="18"/>
  <c r="B188" i="18"/>
  <c r="F173" i="18"/>
  <c r="F145" i="18"/>
  <c r="B160" i="18"/>
  <c r="B125" i="18"/>
  <c r="F110" i="18"/>
  <c r="F157" i="18"/>
  <c r="B172" i="18"/>
  <c r="B147" i="18"/>
  <c r="F132" i="18"/>
  <c r="F118" i="18"/>
  <c r="B133" i="18"/>
  <c r="B136" i="18"/>
  <c r="F121" i="18"/>
  <c r="F137" i="18"/>
  <c r="B152" i="18"/>
  <c r="F135" i="18"/>
  <c r="B150" i="18"/>
  <c r="B126" i="18"/>
  <c r="F111" i="18"/>
  <c r="B134" i="18"/>
  <c r="F119" i="18"/>
  <c r="F153" i="18"/>
  <c r="B168" i="18"/>
  <c r="F131" i="18"/>
  <c r="B146" i="18"/>
  <c r="F114" i="16"/>
  <c r="B129" i="16"/>
  <c r="F122" i="16"/>
  <c r="B137" i="16"/>
  <c r="B134" i="16"/>
  <c r="F119" i="16"/>
  <c r="F118" i="16"/>
  <c r="B133" i="16"/>
  <c r="B130" i="16"/>
  <c r="F115" i="16"/>
  <c r="F97" i="16"/>
  <c r="B112" i="16"/>
  <c r="B132" i="16"/>
  <c r="F117" i="16"/>
  <c r="F116" i="16"/>
  <c r="B131" i="16"/>
  <c r="B125" i="16"/>
  <c r="F110" i="16"/>
  <c r="F111" i="16"/>
  <c r="B126" i="16"/>
  <c r="B136" i="16"/>
  <c r="F121" i="16"/>
  <c r="B128" i="16"/>
  <c r="F113" i="16"/>
  <c r="F123" i="16"/>
  <c r="B138" i="16"/>
  <c r="F120" i="16"/>
  <c r="B135" i="16"/>
  <c r="F119" i="15"/>
  <c r="B134" i="15"/>
  <c r="F115" i="15"/>
  <c r="B130" i="15"/>
  <c r="F106" i="15"/>
  <c r="B121" i="15"/>
  <c r="F103" i="15"/>
  <c r="B118" i="15"/>
  <c r="F116" i="15"/>
  <c r="B131" i="15"/>
  <c r="F107" i="15"/>
  <c r="B122" i="15"/>
  <c r="F120" i="15"/>
  <c r="B135" i="15"/>
  <c r="F123" i="15"/>
  <c r="B138" i="15"/>
  <c r="F102" i="15"/>
  <c r="B117" i="15"/>
  <c r="F129" i="15"/>
  <c r="B144" i="15"/>
  <c r="B128" i="15"/>
  <c r="F113" i="15"/>
  <c r="F112" i="15"/>
  <c r="B127" i="15"/>
  <c r="F111" i="15"/>
  <c r="B126" i="15"/>
  <c r="F125" i="15"/>
  <c r="B140" i="15"/>
  <c r="F134" i="14"/>
  <c r="B149" i="14"/>
  <c r="B137" i="14"/>
  <c r="F122" i="14"/>
  <c r="F128" i="14"/>
  <c r="B143" i="14"/>
  <c r="F118" i="14"/>
  <c r="B133" i="14"/>
  <c r="B135" i="14"/>
  <c r="F120" i="14"/>
  <c r="F138" i="14"/>
  <c r="B153" i="14"/>
  <c r="B116" i="14"/>
  <c r="F101" i="14"/>
  <c r="F127" i="14"/>
  <c r="B142" i="14"/>
  <c r="B117" i="14"/>
  <c r="F102" i="14"/>
  <c r="B129" i="14"/>
  <c r="F114" i="14"/>
  <c r="B121" i="14"/>
  <c r="F106" i="14"/>
  <c r="F126" i="14"/>
  <c r="B141" i="14"/>
  <c r="F110" i="14"/>
  <c r="B125" i="14"/>
  <c r="F145" i="14"/>
  <c r="B160" i="14"/>
  <c r="P12" i="20" l="1"/>
  <c r="Q12" i="20" s="1"/>
  <c r="K161" i="20"/>
  <c r="B151" i="20"/>
  <c r="F136" i="20"/>
  <c r="G136" i="20" s="1"/>
  <c r="H136" i="20" s="1"/>
  <c r="J136" i="20" s="1"/>
  <c r="L136" i="20" s="1"/>
  <c r="B159" i="20"/>
  <c r="F144" i="20"/>
  <c r="G144" i="20" s="1"/>
  <c r="H144" i="20" s="1"/>
  <c r="J144" i="20" s="1"/>
  <c r="L144" i="20" s="1"/>
  <c r="F147" i="20"/>
  <c r="G147" i="20" s="1"/>
  <c r="H147" i="20" s="1"/>
  <c r="J147" i="20" s="1"/>
  <c r="B162" i="20"/>
  <c r="K167" i="20"/>
  <c r="B170" i="20"/>
  <c r="F155" i="20"/>
  <c r="G155" i="20" s="1"/>
  <c r="H155" i="20" s="1"/>
  <c r="J155" i="20" s="1"/>
  <c r="L155" i="20" s="1"/>
  <c r="K147" i="20"/>
  <c r="L132" i="20"/>
  <c r="K163" i="20"/>
  <c r="F149" i="20"/>
  <c r="G149" i="20" s="1"/>
  <c r="H149" i="20" s="1"/>
  <c r="J149" i="20" s="1"/>
  <c r="L149" i="20" s="1"/>
  <c r="B164" i="20"/>
  <c r="K174" i="20"/>
  <c r="K164" i="20"/>
  <c r="K175" i="20"/>
  <c r="B157" i="20"/>
  <c r="F142" i="20"/>
  <c r="G142" i="20" s="1"/>
  <c r="H142" i="20" s="1"/>
  <c r="J142" i="20" s="1"/>
  <c r="F130" i="20"/>
  <c r="G130" i="20" s="1"/>
  <c r="H130" i="20" s="1"/>
  <c r="J130" i="20" s="1"/>
  <c r="L130" i="20" s="1"/>
  <c r="B145" i="20"/>
  <c r="F148" i="20"/>
  <c r="G148" i="20" s="1"/>
  <c r="H148" i="20" s="1"/>
  <c r="J148" i="20" s="1"/>
  <c r="L148" i="20" s="1"/>
  <c r="B163" i="20"/>
  <c r="B168" i="20"/>
  <c r="F153" i="20"/>
  <c r="G153" i="20" s="1"/>
  <c r="H153" i="20" s="1"/>
  <c r="J153" i="20" s="1"/>
  <c r="L153" i="20" s="1"/>
  <c r="L150" i="20"/>
  <c r="K165" i="20"/>
  <c r="K168" i="20"/>
  <c r="K158" i="20"/>
  <c r="B167" i="20"/>
  <c r="F152" i="20"/>
  <c r="G152" i="20" s="1"/>
  <c r="H152" i="20" s="1"/>
  <c r="J152" i="20" s="1"/>
  <c r="L152" i="20" s="1"/>
  <c r="K142" i="20"/>
  <c r="L127" i="20"/>
  <c r="F126" i="20"/>
  <c r="G126" i="20" s="1"/>
  <c r="H126" i="20" s="1"/>
  <c r="J126" i="20" s="1"/>
  <c r="L126" i="20" s="1"/>
  <c r="B141" i="20"/>
  <c r="B195" i="20"/>
  <c r="F180" i="20"/>
  <c r="G180" i="20" s="1"/>
  <c r="H180" i="20" s="1"/>
  <c r="J180" i="20" s="1"/>
  <c r="F143" i="20"/>
  <c r="G143" i="20" s="1"/>
  <c r="H143" i="20" s="1"/>
  <c r="J143" i="20" s="1"/>
  <c r="L143" i="20" s="1"/>
  <c r="B158" i="20"/>
  <c r="K170" i="20"/>
  <c r="K166" i="20"/>
  <c r="K156" i="20"/>
  <c r="B146" i="20"/>
  <c r="F131" i="20"/>
  <c r="G131" i="20" s="1"/>
  <c r="H131" i="20" s="1"/>
  <c r="J131" i="20" s="1"/>
  <c r="L131" i="20" s="1"/>
  <c r="B166" i="19"/>
  <c r="F151" i="19"/>
  <c r="B158" i="19"/>
  <c r="F143" i="19"/>
  <c r="F125" i="19"/>
  <c r="B140" i="19"/>
  <c r="B160" i="19"/>
  <c r="F145" i="19"/>
  <c r="K145" i="19"/>
  <c r="B162" i="19"/>
  <c r="F147" i="19"/>
  <c r="K140" i="19"/>
  <c r="K192" i="19"/>
  <c r="K167" i="19"/>
  <c r="K153" i="19"/>
  <c r="B152" i="19"/>
  <c r="F137" i="19"/>
  <c r="K186" i="19"/>
  <c r="B171" i="19"/>
  <c r="F156" i="19"/>
  <c r="F193" i="19"/>
  <c r="B208" i="19"/>
  <c r="F208" i="19" s="1"/>
  <c r="F161" i="19"/>
  <c r="B176" i="19"/>
  <c r="B144" i="19"/>
  <c r="F129" i="19"/>
  <c r="F149" i="19"/>
  <c r="B164" i="19"/>
  <c r="K165" i="19"/>
  <c r="K142" i="19"/>
  <c r="K159" i="19"/>
  <c r="K146" i="19"/>
  <c r="F135" i="19"/>
  <c r="B150" i="19"/>
  <c r="K163" i="19"/>
  <c r="K181" i="19"/>
  <c r="K203" i="19"/>
  <c r="B168" i="19"/>
  <c r="F153" i="19"/>
  <c r="F142" i="19"/>
  <c r="B157" i="19"/>
  <c r="K194" i="19"/>
  <c r="B174" i="18"/>
  <c r="F159" i="18"/>
  <c r="B149" i="18"/>
  <c r="F134" i="18"/>
  <c r="B151" i="18"/>
  <c r="F136" i="18"/>
  <c r="B140" i="18"/>
  <c r="F125" i="18"/>
  <c r="B175" i="18"/>
  <c r="F160" i="18"/>
  <c r="F146" i="18"/>
  <c r="B161" i="18"/>
  <c r="B141" i="18"/>
  <c r="F126" i="18"/>
  <c r="F133" i="18"/>
  <c r="B148" i="18"/>
  <c r="B162" i="18"/>
  <c r="F147" i="18"/>
  <c r="F188" i="18"/>
  <c r="B203" i="18"/>
  <c r="F203" i="18" s="1"/>
  <c r="B165" i="18"/>
  <c r="F150" i="18"/>
  <c r="B183" i="18"/>
  <c r="F168" i="18"/>
  <c r="F152" i="18"/>
  <c r="B167" i="18"/>
  <c r="F172" i="18"/>
  <c r="B187" i="18"/>
  <c r="F136" i="16"/>
  <c r="B151" i="16"/>
  <c r="F132" i="16"/>
  <c r="B147" i="16"/>
  <c r="F135" i="16"/>
  <c r="B150" i="16"/>
  <c r="F126" i="16"/>
  <c r="B141" i="16"/>
  <c r="F112" i="16"/>
  <c r="B127" i="16"/>
  <c r="F134" i="16"/>
  <c r="B149" i="16"/>
  <c r="F137" i="16"/>
  <c r="B152" i="16"/>
  <c r="F133" i="16"/>
  <c r="B148" i="16"/>
  <c r="F125" i="16"/>
  <c r="B140" i="16"/>
  <c r="F130" i="16"/>
  <c r="B145" i="16"/>
  <c r="F129" i="16"/>
  <c r="B144" i="16"/>
  <c r="F128" i="16"/>
  <c r="B143" i="16"/>
  <c r="F138" i="16"/>
  <c r="B153" i="16"/>
  <c r="F131" i="16"/>
  <c r="B146" i="16"/>
  <c r="F128" i="15"/>
  <c r="B143" i="15"/>
  <c r="F135" i="15"/>
  <c r="B150" i="15"/>
  <c r="B136" i="15"/>
  <c r="F121" i="15"/>
  <c r="F140" i="15"/>
  <c r="B155" i="15"/>
  <c r="F144" i="15"/>
  <c r="B159" i="15"/>
  <c r="B137" i="15"/>
  <c r="F122" i="15"/>
  <c r="F117" i="15"/>
  <c r="B132" i="15"/>
  <c r="F131" i="15"/>
  <c r="B146" i="15"/>
  <c r="F127" i="15"/>
  <c r="B142" i="15"/>
  <c r="F134" i="15"/>
  <c r="B149" i="15"/>
  <c r="F126" i="15"/>
  <c r="B141" i="15"/>
  <c r="F130" i="15"/>
  <c r="B145" i="15"/>
  <c r="F138" i="15"/>
  <c r="B153" i="15"/>
  <c r="B133" i="15"/>
  <c r="F118" i="15"/>
  <c r="B136" i="14"/>
  <c r="F121" i="14"/>
  <c r="F116" i="14"/>
  <c r="B131" i="14"/>
  <c r="F117" i="14"/>
  <c r="B132" i="14"/>
  <c r="F135" i="14"/>
  <c r="B150" i="14"/>
  <c r="F141" i="14"/>
  <c r="B156" i="14"/>
  <c r="F142" i="14"/>
  <c r="B157" i="14"/>
  <c r="F133" i="14"/>
  <c r="B148" i="14"/>
  <c r="F129" i="14"/>
  <c r="B144" i="14"/>
  <c r="F160" i="14"/>
  <c r="B175" i="14"/>
  <c r="F153" i="14"/>
  <c r="B168" i="14"/>
  <c r="F143" i="14"/>
  <c r="B158" i="14"/>
  <c r="F137" i="14"/>
  <c r="B152" i="14"/>
  <c r="F125" i="14"/>
  <c r="B140" i="14"/>
  <c r="F149" i="14"/>
  <c r="B164" i="14"/>
  <c r="P13" i="20" l="1"/>
  <c r="Q13" i="20" s="1"/>
  <c r="B161" i="20"/>
  <c r="F146" i="20"/>
  <c r="G146" i="20" s="1"/>
  <c r="H146" i="20" s="1"/>
  <c r="J146" i="20" s="1"/>
  <c r="L146" i="20" s="1"/>
  <c r="K173" i="20"/>
  <c r="K171" i="20"/>
  <c r="B210" i="20"/>
  <c r="F210" i="20" s="1"/>
  <c r="G210" i="20" s="1"/>
  <c r="H210" i="20" s="1"/>
  <c r="J210" i="20" s="1"/>
  <c r="F195" i="20"/>
  <c r="G195" i="20" s="1"/>
  <c r="H195" i="20" s="1"/>
  <c r="J195" i="20" s="1"/>
  <c r="K179" i="20"/>
  <c r="K162" i="20"/>
  <c r="L147" i="20"/>
  <c r="B174" i="20"/>
  <c r="F159" i="20"/>
  <c r="G159" i="20" s="1"/>
  <c r="H159" i="20" s="1"/>
  <c r="J159" i="20" s="1"/>
  <c r="L159" i="20" s="1"/>
  <c r="K183" i="20"/>
  <c r="B185" i="20"/>
  <c r="F170" i="20"/>
  <c r="G170" i="20" s="1"/>
  <c r="H170" i="20" s="1"/>
  <c r="J170" i="20" s="1"/>
  <c r="L170" i="20" s="1"/>
  <c r="F151" i="20"/>
  <c r="G151" i="20" s="1"/>
  <c r="H151" i="20" s="1"/>
  <c r="J151" i="20" s="1"/>
  <c r="L151" i="20" s="1"/>
  <c r="B166" i="20"/>
  <c r="B178" i="20"/>
  <c r="F163" i="20"/>
  <c r="G163" i="20" s="1"/>
  <c r="H163" i="20" s="1"/>
  <c r="J163" i="20" s="1"/>
  <c r="L163" i="20" s="1"/>
  <c r="B160" i="20"/>
  <c r="F145" i="20"/>
  <c r="G145" i="20" s="1"/>
  <c r="H145" i="20" s="1"/>
  <c r="J145" i="20" s="1"/>
  <c r="L145" i="20" s="1"/>
  <c r="L165" i="20"/>
  <c r="K180" i="20"/>
  <c r="F164" i="20"/>
  <c r="G164" i="20" s="1"/>
  <c r="H164" i="20" s="1"/>
  <c r="J164" i="20" s="1"/>
  <c r="L164" i="20" s="1"/>
  <c r="B179" i="20"/>
  <c r="K182" i="20"/>
  <c r="K185" i="20"/>
  <c r="L142" i="20"/>
  <c r="K157" i="20"/>
  <c r="F157" i="20"/>
  <c r="G157" i="20" s="1"/>
  <c r="H157" i="20" s="1"/>
  <c r="J157" i="20" s="1"/>
  <c r="B172" i="20"/>
  <c r="K176" i="20"/>
  <c r="B182" i="20"/>
  <c r="F167" i="20"/>
  <c r="G167" i="20" s="1"/>
  <c r="H167" i="20" s="1"/>
  <c r="J167" i="20" s="1"/>
  <c r="L167" i="20" s="1"/>
  <c r="F168" i="20"/>
  <c r="G168" i="20" s="1"/>
  <c r="H168" i="20" s="1"/>
  <c r="J168" i="20" s="1"/>
  <c r="L168" i="20" s="1"/>
  <c r="B183" i="20"/>
  <c r="K181" i="20"/>
  <c r="F141" i="20"/>
  <c r="G141" i="20" s="1"/>
  <c r="H141" i="20" s="1"/>
  <c r="J141" i="20" s="1"/>
  <c r="L141" i="20" s="1"/>
  <c r="B156" i="20"/>
  <c r="K189" i="20"/>
  <c r="F158" i="20"/>
  <c r="G158" i="20" s="1"/>
  <c r="H158" i="20" s="1"/>
  <c r="J158" i="20" s="1"/>
  <c r="L158" i="20" s="1"/>
  <c r="B173" i="20"/>
  <c r="K190" i="20"/>
  <c r="K178" i="20"/>
  <c r="B177" i="20"/>
  <c r="F162" i="20"/>
  <c r="G162" i="20" s="1"/>
  <c r="H162" i="20" s="1"/>
  <c r="J162" i="20" s="1"/>
  <c r="F176" i="19"/>
  <c r="B191" i="19"/>
  <c r="F152" i="19"/>
  <c r="B167" i="19"/>
  <c r="F168" i="19"/>
  <c r="B183" i="19"/>
  <c r="K178" i="19"/>
  <c r="K180" i="19"/>
  <c r="B179" i="19"/>
  <c r="F164" i="19"/>
  <c r="K168" i="19"/>
  <c r="F162" i="19"/>
  <c r="B177" i="19"/>
  <c r="F158" i="19"/>
  <c r="B173" i="19"/>
  <c r="B172" i="19"/>
  <c r="F157" i="19"/>
  <c r="K207" i="19"/>
  <c r="B155" i="19"/>
  <c r="F140" i="19"/>
  <c r="F150" i="19"/>
  <c r="B165" i="19"/>
  <c r="K155" i="19"/>
  <c r="K161" i="19"/>
  <c r="B186" i="19"/>
  <c r="F171" i="19"/>
  <c r="K182" i="19"/>
  <c r="K209" i="19"/>
  <c r="K196" i="19"/>
  <c r="K174" i="19"/>
  <c r="K160" i="19"/>
  <c r="F166" i="19"/>
  <c r="B181" i="19"/>
  <c r="K157" i="19"/>
  <c r="B175" i="19"/>
  <c r="F160" i="19"/>
  <c r="F144" i="19"/>
  <c r="B159" i="19"/>
  <c r="K201" i="19"/>
  <c r="F174" i="18"/>
  <c r="B189" i="18"/>
  <c r="F148" i="18"/>
  <c r="B163" i="18"/>
  <c r="F149" i="18"/>
  <c r="B164" i="18"/>
  <c r="F167" i="18"/>
  <c r="B182" i="18"/>
  <c r="B177" i="18"/>
  <c r="F162" i="18"/>
  <c r="F175" i="18"/>
  <c r="B190" i="18"/>
  <c r="B198" i="18"/>
  <c r="F183" i="18"/>
  <c r="F140" i="18"/>
  <c r="B155" i="18"/>
  <c r="F165" i="18"/>
  <c r="B180" i="18"/>
  <c r="F141" i="18"/>
  <c r="B156" i="18"/>
  <c r="B166" i="18"/>
  <c r="F151" i="18"/>
  <c r="F187" i="18"/>
  <c r="B202" i="18"/>
  <c r="F202" i="18" s="1"/>
  <c r="F161" i="18"/>
  <c r="B176" i="18"/>
  <c r="F143" i="16"/>
  <c r="B158" i="16"/>
  <c r="F144" i="16"/>
  <c r="B159" i="16"/>
  <c r="F152" i="16"/>
  <c r="B167" i="16"/>
  <c r="F150" i="16"/>
  <c r="B165" i="16"/>
  <c r="F146" i="16"/>
  <c r="B161" i="16"/>
  <c r="F145" i="16"/>
  <c r="B160" i="16"/>
  <c r="F149" i="16"/>
  <c r="B164" i="16"/>
  <c r="F147" i="16"/>
  <c r="B162" i="16"/>
  <c r="F148" i="16"/>
  <c r="B163" i="16"/>
  <c r="F153" i="16"/>
  <c r="B168" i="16"/>
  <c r="F140" i="16"/>
  <c r="B155" i="16"/>
  <c r="F127" i="16"/>
  <c r="B142" i="16"/>
  <c r="F151" i="16"/>
  <c r="B166" i="16"/>
  <c r="F141" i="16"/>
  <c r="B156" i="16"/>
  <c r="F145" i="15"/>
  <c r="B160" i="15"/>
  <c r="F146" i="15"/>
  <c r="B161" i="15"/>
  <c r="F155" i="15"/>
  <c r="B170" i="15"/>
  <c r="F132" i="15"/>
  <c r="B147" i="15"/>
  <c r="F149" i="15"/>
  <c r="B164" i="15"/>
  <c r="F150" i="15"/>
  <c r="B165" i="15"/>
  <c r="F133" i="15"/>
  <c r="B148" i="15"/>
  <c r="F141" i="15"/>
  <c r="B156" i="15"/>
  <c r="F136" i="15"/>
  <c r="B151" i="15"/>
  <c r="F137" i="15"/>
  <c r="B152" i="15"/>
  <c r="F153" i="15"/>
  <c r="B168" i="15"/>
  <c r="F142" i="15"/>
  <c r="B157" i="15"/>
  <c r="F159" i="15"/>
  <c r="B174" i="15"/>
  <c r="F143" i="15"/>
  <c r="B158" i="15"/>
  <c r="F136" i="14"/>
  <c r="B151" i="14"/>
  <c r="F158" i="14"/>
  <c r="B173" i="14"/>
  <c r="F150" i="14"/>
  <c r="B165" i="14"/>
  <c r="F157" i="14"/>
  <c r="B172" i="14"/>
  <c r="F140" i="14"/>
  <c r="B155" i="14"/>
  <c r="F175" i="14"/>
  <c r="B190" i="14"/>
  <c r="F148" i="14"/>
  <c r="B163" i="14"/>
  <c r="F164" i="14"/>
  <c r="B179" i="14"/>
  <c r="F168" i="14"/>
  <c r="B183" i="14"/>
  <c r="F132" i="14"/>
  <c r="B147" i="14"/>
  <c r="F131" i="14"/>
  <c r="B146" i="14"/>
  <c r="F156" i="14"/>
  <c r="B171" i="14"/>
  <c r="F152" i="14"/>
  <c r="B167" i="14"/>
  <c r="F144" i="14"/>
  <c r="B159" i="14"/>
  <c r="P14" i="20" l="1"/>
  <c r="Q14" i="20" s="1"/>
  <c r="F156" i="20"/>
  <c r="G156" i="20" s="1"/>
  <c r="H156" i="20" s="1"/>
  <c r="J156" i="20" s="1"/>
  <c r="L156" i="20" s="1"/>
  <c r="B171" i="20"/>
  <c r="K191" i="20"/>
  <c r="F160" i="20"/>
  <c r="G160" i="20" s="1"/>
  <c r="H160" i="20" s="1"/>
  <c r="J160" i="20" s="1"/>
  <c r="L160" i="20" s="1"/>
  <c r="B175" i="20"/>
  <c r="K193" i="20"/>
  <c r="K197" i="20"/>
  <c r="K204" i="20"/>
  <c r="B200" i="20"/>
  <c r="F200" i="20" s="1"/>
  <c r="G200" i="20" s="1"/>
  <c r="H200" i="20" s="1"/>
  <c r="J200" i="20" s="1"/>
  <c r="F185" i="20"/>
  <c r="G185" i="20" s="1"/>
  <c r="H185" i="20" s="1"/>
  <c r="J185" i="20" s="1"/>
  <c r="L185" i="20" s="1"/>
  <c r="K194" i="20"/>
  <c r="B176" i="20"/>
  <c r="F161" i="20"/>
  <c r="G161" i="20" s="1"/>
  <c r="H161" i="20" s="1"/>
  <c r="J161" i="20" s="1"/>
  <c r="L161" i="20" s="1"/>
  <c r="F177" i="20"/>
  <c r="G177" i="20" s="1"/>
  <c r="H177" i="20" s="1"/>
  <c r="J177" i="20" s="1"/>
  <c r="B192" i="20"/>
  <c r="F182" i="20"/>
  <c r="G182" i="20" s="1"/>
  <c r="H182" i="20" s="1"/>
  <c r="J182" i="20" s="1"/>
  <c r="L182" i="20" s="1"/>
  <c r="B197" i="20"/>
  <c r="K200" i="20"/>
  <c r="K198" i="20"/>
  <c r="B187" i="20"/>
  <c r="F172" i="20"/>
  <c r="G172" i="20" s="1"/>
  <c r="H172" i="20" s="1"/>
  <c r="J172" i="20" s="1"/>
  <c r="B193" i="20"/>
  <c r="F178" i="20"/>
  <c r="G178" i="20" s="1"/>
  <c r="H178" i="20" s="1"/>
  <c r="J178" i="20" s="1"/>
  <c r="L178" i="20" s="1"/>
  <c r="F174" i="20"/>
  <c r="G174" i="20" s="1"/>
  <c r="H174" i="20" s="1"/>
  <c r="J174" i="20" s="1"/>
  <c r="L174" i="20" s="1"/>
  <c r="B189" i="20"/>
  <c r="K186" i="20"/>
  <c r="K205" i="20"/>
  <c r="K196" i="20"/>
  <c r="B194" i="20"/>
  <c r="F179" i="20"/>
  <c r="G179" i="20" s="1"/>
  <c r="H179" i="20" s="1"/>
  <c r="J179" i="20" s="1"/>
  <c r="L179" i="20" s="1"/>
  <c r="F166" i="20"/>
  <c r="G166" i="20" s="1"/>
  <c r="H166" i="20" s="1"/>
  <c r="J166" i="20" s="1"/>
  <c r="L166" i="20" s="1"/>
  <c r="B181" i="20"/>
  <c r="F173" i="20"/>
  <c r="G173" i="20" s="1"/>
  <c r="H173" i="20" s="1"/>
  <c r="J173" i="20" s="1"/>
  <c r="L173" i="20" s="1"/>
  <c r="B188" i="20"/>
  <c r="F183" i="20"/>
  <c r="G183" i="20" s="1"/>
  <c r="H183" i="20" s="1"/>
  <c r="J183" i="20" s="1"/>
  <c r="L183" i="20" s="1"/>
  <c r="B198" i="20"/>
  <c r="K177" i="20"/>
  <c r="L162" i="20"/>
  <c r="K188" i="20"/>
  <c r="L157" i="20"/>
  <c r="K172" i="20"/>
  <c r="K195" i="20"/>
  <c r="L180" i="20"/>
  <c r="B192" i="19"/>
  <c r="F177" i="19"/>
  <c r="K183" i="19"/>
  <c r="K211" i="19"/>
  <c r="F183" i="19"/>
  <c r="B198" i="19"/>
  <c r="B196" i="19"/>
  <c r="F181" i="19"/>
  <c r="K195" i="19"/>
  <c r="B170" i="19"/>
  <c r="F155" i="19"/>
  <c r="K170" i="19"/>
  <c r="B187" i="19"/>
  <c r="F172" i="19"/>
  <c r="F179" i="19"/>
  <c r="B194" i="19"/>
  <c r="F167" i="19"/>
  <c r="B182" i="19"/>
  <c r="F175" i="19"/>
  <c r="B190" i="19"/>
  <c r="K189" i="19"/>
  <c r="B201" i="19"/>
  <c r="F201" i="19" s="1"/>
  <c r="F186" i="19"/>
  <c r="K193" i="19"/>
  <c r="K176" i="19"/>
  <c r="K172" i="19"/>
  <c r="F159" i="19"/>
  <c r="B174" i="19"/>
  <c r="K175" i="19"/>
  <c r="F165" i="19"/>
  <c r="B180" i="19"/>
  <c r="B188" i="19"/>
  <c r="F173" i="19"/>
  <c r="K197" i="19"/>
  <c r="F191" i="19"/>
  <c r="B206" i="19"/>
  <c r="F206" i="19" s="1"/>
  <c r="F189" i="18"/>
  <c r="B204" i="18"/>
  <c r="F204" i="18" s="1"/>
  <c r="B181" i="18"/>
  <c r="F166" i="18"/>
  <c r="B171" i="18"/>
  <c r="F156" i="18"/>
  <c r="B213" i="18"/>
  <c r="F213" i="18" s="1"/>
  <c r="F198" i="18"/>
  <c r="B179" i="18"/>
  <c r="F164" i="18"/>
  <c r="B192" i="18"/>
  <c r="F177" i="18"/>
  <c r="F155" i="18"/>
  <c r="B170" i="18"/>
  <c r="F182" i="18"/>
  <c r="B197" i="18"/>
  <c r="B205" i="18"/>
  <c r="F205" i="18" s="1"/>
  <c r="F190" i="18"/>
  <c r="F176" i="18"/>
  <c r="B191" i="18"/>
  <c r="F180" i="18"/>
  <c r="B195" i="18"/>
  <c r="B178" i="18"/>
  <c r="F163" i="18"/>
  <c r="F162" i="16"/>
  <c r="B177" i="16"/>
  <c r="F165" i="16"/>
  <c r="B180" i="16"/>
  <c r="F155" i="16"/>
  <c r="B170" i="16"/>
  <c r="F167" i="16"/>
  <c r="B182" i="16"/>
  <c r="F156" i="16"/>
  <c r="B171" i="16"/>
  <c r="F168" i="16"/>
  <c r="B183" i="16"/>
  <c r="F164" i="16"/>
  <c r="B179" i="16"/>
  <c r="F160" i="16"/>
  <c r="B175" i="16"/>
  <c r="F159" i="16"/>
  <c r="B174" i="16"/>
  <c r="F166" i="16"/>
  <c r="B181" i="16"/>
  <c r="F163" i="16"/>
  <c r="B178" i="16"/>
  <c r="F161" i="16"/>
  <c r="B176" i="16"/>
  <c r="F158" i="16"/>
  <c r="B173" i="16"/>
  <c r="F142" i="16"/>
  <c r="B157" i="16"/>
  <c r="F157" i="15"/>
  <c r="B172" i="15"/>
  <c r="F156" i="15"/>
  <c r="B171" i="15"/>
  <c r="F147" i="15"/>
  <c r="B162" i="15"/>
  <c r="F168" i="15"/>
  <c r="B183" i="15"/>
  <c r="F170" i="15"/>
  <c r="B185" i="15"/>
  <c r="F158" i="15"/>
  <c r="B173" i="15"/>
  <c r="F165" i="15"/>
  <c r="B180" i="15"/>
  <c r="F161" i="15"/>
  <c r="B176" i="15"/>
  <c r="F148" i="15"/>
  <c r="B163" i="15"/>
  <c r="F152" i="15"/>
  <c r="B167" i="15"/>
  <c r="F174" i="15"/>
  <c r="B189" i="15"/>
  <c r="F151" i="15"/>
  <c r="B166" i="15"/>
  <c r="F164" i="15"/>
  <c r="B179" i="15"/>
  <c r="F160" i="15"/>
  <c r="B175" i="15"/>
  <c r="F146" i="14"/>
  <c r="B161" i="14"/>
  <c r="F163" i="14"/>
  <c r="B178" i="14"/>
  <c r="F165" i="14"/>
  <c r="B180" i="14"/>
  <c r="F159" i="14"/>
  <c r="B174" i="14"/>
  <c r="F147" i="14"/>
  <c r="B162" i="14"/>
  <c r="F190" i="14"/>
  <c r="B205" i="14"/>
  <c r="F205" i="14" s="1"/>
  <c r="F173" i="14"/>
  <c r="B188" i="14"/>
  <c r="F167" i="14"/>
  <c r="B182" i="14"/>
  <c r="F183" i="14"/>
  <c r="B198" i="14"/>
  <c r="F155" i="14"/>
  <c r="B170" i="14"/>
  <c r="F151" i="14"/>
  <c r="B166" i="14"/>
  <c r="F171" i="14"/>
  <c r="B186" i="14"/>
  <c r="F179" i="14"/>
  <c r="B194" i="14"/>
  <c r="F172" i="14"/>
  <c r="B187" i="14"/>
  <c r="L200" i="20" l="1"/>
  <c r="P15" i="20"/>
  <c r="Q15" i="20" s="1"/>
  <c r="B209" i="20"/>
  <c r="F209" i="20" s="1"/>
  <c r="G209" i="20" s="1"/>
  <c r="H209" i="20" s="1"/>
  <c r="J209" i="20" s="1"/>
  <c r="F194" i="20"/>
  <c r="G194" i="20" s="1"/>
  <c r="H194" i="20" s="1"/>
  <c r="J194" i="20" s="1"/>
  <c r="B213" i="20"/>
  <c r="F213" i="20" s="1"/>
  <c r="G213" i="20" s="1"/>
  <c r="H213" i="20" s="1"/>
  <c r="J213" i="20" s="1"/>
  <c r="F198" i="20"/>
  <c r="G198" i="20" s="1"/>
  <c r="H198" i="20" s="1"/>
  <c r="J198" i="20" s="1"/>
  <c r="L198" i="20" s="1"/>
  <c r="L194" i="20"/>
  <c r="K209" i="20"/>
  <c r="L209" i="20" s="1"/>
  <c r="L195" i="20"/>
  <c r="K210" i="20"/>
  <c r="L210" i="20" s="1"/>
  <c r="K211" i="20"/>
  <c r="B208" i="20"/>
  <c r="F208" i="20" s="1"/>
  <c r="G208" i="20" s="1"/>
  <c r="H208" i="20" s="1"/>
  <c r="J208" i="20" s="1"/>
  <c r="F193" i="20"/>
  <c r="G193" i="20" s="1"/>
  <c r="H193" i="20" s="1"/>
  <c r="J193" i="20" s="1"/>
  <c r="B212" i="20"/>
  <c r="F212" i="20" s="1"/>
  <c r="G212" i="20" s="1"/>
  <c r="H212" i="20" s="1"/>
  <c r="J212" i="20" s="1"/>
  <c r="F197" i="20"/>
  <c r="G197" i="20" s="1"/>
  <c r="H197" i="20" s="1"/>
  <c r="J197" i="20" s="1"/>
  <c r="L197" i="20" s="1"/>
  <c r="F175" i="20"/>
  <c r="G175" i="20" s="1"/>
  <c r="H175" i="20" s="1"/>
  <c r="J175" i="20" s="1"/>
  <c r="L175" i="20" s="1"/>
  <c r="B190" i="20"/>
  <c r="B202" i="20"/>
  <c r="F202" i="20" s="1"/>
  <c r="G202" i="20" s="1"/>
  <c r="H202" i="20" s="1"/>
  <c r="J202" i="20" s="1"/>
  <c r="F187" i="20"/>
  <c r="G187" i="20" s="1"/>
  <c r="H187" i="20" s="1"/>
  <c r="J187" i="20" s="1"/>
  <c r="F192" i="20"/>
  <c r="G192" i="20" s="1"/>
  <c r="H192" i="20" s="1"/>
  <c r="J192" i="20" s="1"/>
  <c r="B207" i="20"/>
  <c r="F207" i="20" s="1"/>
  <c r="G207" i="20" s="1"/>
  <c r="H207" i="20" s="1"/>
  <c r="J207" i="20" s="1"/>
  <c r="K206" i="20"/>
  <c r="K187" i="20"/>
  <c r="L172" i="20"/>
  <c r="F181" i="20"/>
  <c r="G181" i="20" s="1"/>
  <c r="H181" i="20" s="1"/>
  <c r="J181" i="20" s="1"/>
  <c r="L181" i="20" s="1"/>
  <c r="B196" i="20"/>
  <c r="L177" i="20"/>
  <c r="K192" i="20"/>
  <c r="L193" i="20"/>
  <c r="K208" i="20"/>
  <c r="L208" i="20" s="1"/>
  <c r="K203" i="20"/>
  <c r="K201" i="20"/>
  <c r="K212" i="20"/>
  <c r="B186" i="20"/>
  <c r="F171" i="20"/>
  <c r="G171" i="20" s="1"/>
  <c r="H171" i="20" s="1"/>
  <c r="J171" i="20" s="1"/>
  <c r="L171" i="20" s="1"/>
  <c r="B203" i="20"/>
  <c r="F203" i="20" s="1"/>
  <c r="G203" i="20" s="1"/>
  <c r="H203" i="20" s="1"/>
  <c r="J203" i="20" s="1"/>
  <c r="F188" i="20"/>
  <c r="G188" i="20" s="1"/>
  <c r="H188" i="20" s="1"/>
  <c r="J188" i="20" s="1"/>
  <c r="L188" i="20" s="1"/>
  <c r="B204" i="20"/>
  <c r="F204" i="20" s="1"/>
  <c r="G204" i="20" s="1"/>
  <c r="H204" i="20" s="1"/>
  <c r="J204" i="20" s="1"/>
  <c r="L204" i="20" s="1"/>
  <c r="F189" i="20"/>
  <c r="G189" i="20" s="1"/>
  <c r="H189" i="20" s="1"/>
  <c r="J189" i="20" s="1"/>
  <c r="L189" i="20" s="1"/>
  <c r="K213" i="20"/>
  <c r="L213" i="20" s="1"/>
  <c r="B191" i="20"/>
  <c r="F176" i="20"/>
  <c r="G176" i="20" s="1"/>
  <c r="H176" i="20" s="1"/>
  <c r="J176" i="20" s="1"/>
  <c r="L176" i="20" s="1"/>
  <c r="B189" i="19"/>
  <c r="F174" i="19"/>
  <c r="F194" i="19"/>
  <c r="B209" i="19"/>
  <c r="F209" i="19" s="1"/>
  <c r="F170" i="19"/>
  <c r="B185" i="19"/>
  <c r="K212" i="19"/>
  <c r="K210" i="19"/>
  <c r="K198" i="19"/>
  <c r="F188" i="19"/>
  <c r="B203" i="19"/>
  <c r="F203" i="19" s="1"/>
  <c r="K187" i="19"/>
  <c r="K204" i="19"/>
  <c r="F187" i="19"/>
  <c r="B202" i="19"/>
  <c r="F202" i="19" s="1"/>
  <c r="B195" i="19"/>
  <c r="F180" i="19"/>
  <c r="K191" i="19"/>
  <c r="B205" i="19"/>
  <c r="F205" i="19" s="1"/>
  <c r="F190" i="19"/>
  <c r="K185" i="19"/>
  <c r="B211" i="19"/>
  <c r="F211" i="19" s="1"/>
  <c r="F196" i="19"/>
  <c r="K190" i="19"/>
  <c r="K208" i="19"/>
  <c r="B197" i="19"/>
  <c r="F182" i="19"/>
  <c r="B213" i="19"/>
  <c r="F213" i="19" s="1"/>
  <c r="F198" i="19"/>
  <c r="F192" i="19"/>
  <c r="B207" i="19"/>
  <c r="F207" i="19" s="1"/>
  <c r="F178" i="18"/>
  <c r="B193" i="18"/>
  <c r="F179" i="18"/>
  <c r="B194" i="18"/>
  <c r="B212" i="18"/>
  <c r="F212" i="18" s="1"/>
  <c r="F197" i="18"/>
  <c r="F195" i="18"/>
  <c r="B210" i="18"/>
  <c r="F210" i="18" s="1"/>
  <c r="F170" i="18"/>
  <c r="B185" i="18"/>
  <c r="B186" i="18"/>
  <c r="F171" i="18"/>
  <c r="F191" i="18"/>
  <c r="B206" i="18"/>
  <c r="F206" i="18" s="1"/>
  <c r="F192" i="18"/>
  <c r="B207" i="18"/>
  <c r="F207" i="18" s="1"/>
  <c r="B196" i="18"/>
  <c r="F181" i="18"/>
  <c r="F178" i="16"/>
  <c r="B193" i="16"/>
  <c r="F179" i="16"/>
  <c r="B194" i="16"/>
  <c r="F180" i="16"/>
  <c r="B195" i="16"/>
  <c r="F181" i="16"/>
  <c r="B196" i="16"/>
  <c r="F173" i="16"/>
  <c r="B188" i="16"/>
  <c r="F174" i="16"/>
  <c r="B189" i="16"/>
  <c r="F171" i="16"/>
  <c r="B186" i="16"/>
  <c r="F170" i="16"/>
  <c r="B185" i="16"/>
  <c r="F157" i="16"/>
  <c r="B172" i="16"/>
  <c r="F177" i="16"/>
  <c r="B192" i="16"/>
  <c r="F183" i="16"/>
  <c r="B198" i="16"/>
  <c r="F176" i="16"/>
  <c r="B191" i="16"/>
  <c r="F175" i="16"/>
  <c r="B190" i="16"/>
  <c r="F182" i="16"/>
  <c r="B197" i="16"/>
  <c r="F176" i="15"/>
  <c r="B191" i="15"/>
  <c r="F183" i="15"/>
  <c r="B198" i="15"/>
  <c r="F189" i="15"/>
  <c r="B204" i="15"/>
  <c r="F204" i="15" s="1"/>
  <c r="F166" i="15"/>
  <c r="B181" i="15"/>
  <c r="F180" i="15"/>
  <c r="B195" i="15"/>
  <c r="F175" i="15"/>
  <c r="B190" i="15"/>
  <c r="F167" i="15"/>
  <c r="B182" i="15"/>
  <c r="F173" i="15"/>
  <c r="B188" i="15"/>
  <c r="F171" i="15"/>
  <c r="B186" i="15"/>
  <c r="F162" i="15"/>
  <c r="B177" i="15"/>
  <c r="F179" i="15"/>
  <c r="B194" i="15"/>
  <c r="F163" i="15"/>
  <c r="B178" i="15"/>
  <c r="F185" i="15"/>
  <c r="B200" i="15"/>
  <c r="F200" i="15" s="1"/>
  <c r="F172" i="15"/>
  <c r="B187" i="15"/>
  <c r="F187" i="14"/>
  <c r="B202" i="14"/>
  <c r="F202" i="14" s="1"/>
  <c r="F166" i="14"/>
  <c r="B181" i="14"/>
  <c r="F188" i="14"/>
  <c r="B203" i="14"/>
  <c r="F203" i="14" s="1"/>
  <c r="F170" i="14"/>
  <c r="B185" i="14"/>
  <c r="F180" i="14"/>
  <c r="B195" i="14"/>
  <c r="F178" i="14"/>
  <c r="B193" i="14"/>
  <c r="F194" i="14"/>
  <c r="B209" i="14"/>
  <c r="F209" i="14" s="1"/>
  <c r="F198" i="14"/>
  <c r="B213" i="14"/>
  <c r="F213" i="14" s="1"/>
  <c r="F162" i="14"/>
  <c r="B177" i="14"/>
  <c r="F161" i="14"/>
  <c r="B176" i="14"/>
  <c r="F186" i="14"/>
  <c r="B201" i="14"/>
  <c r="F201" i="14" s="1"/>
  <c r="F182" i="14"/>
  <c r="B197" i="14"/>
  <c r="F174" i="14"/>
  <c r="B189" i="14"/>
  <c r="D15" i="13"/>
  <c r="D30" i="13" s="1"/>
  <c r="D45" i="13" s="1"/>
  <c r="D60" i="13" s="1"/>
  <c r="D75" i="13" s="1"/>
  <c r="D90" i="13" s="1"/>
  <c r="D105" i="13" s="1"/>
  <c r="D120" i="13" s="1"/>
  <c r="D135" i="13" s="1"/>
  <c r="D150" i="13" s="1"/>
  <c r="D165" i="13" s="1"/>
  <c r="D180" i="13" s="1"/>
  <c r="D195" i="13" s="1"/>
  <c r="D210" i="13" s="1"/>
  <c r="D11" i="13"/>
  <c r="D26" i="13" s="1"/>
  <c r="D41" i="13" s="1"/>
  <c r="D56" i="13" s="1"/>
  <c r="D71" i="13" s="1"/>
  <c r="D86" i="13" s="1"/>
  <c r="D101" i="13" s="1"/>
  <c r="D116" i="13" s="1"/>
  <c r="D131" i="13" s="1"/>
  <c r="D146" i="13" s="1"/>
  <c r="D161" i="13" s="1"/>
  <c r="D176" i="13" s="1"/>
  <c r="D191" i="13" s="1"/>
  <c r="D206" i="13" s="1"/>
  <c r="D10" i="13"/>
  <c r="D25" i="13" s="1"/>
  <c r="D40" i="13" s="1"/>
  <c r="D55" i="13" s="1"/>
  <c r="D70" i="13" s="1"/>
  <c r="D85" i="13" s="1"/>
  <c r="D100" i="13" s="1"/>
  <c r="D115" i="13" s="1"/>
  <c r="D130" i="13" s="1"/>
  <c r="D145" i="13" s="1"/>
  <c r="D160" i="13" s="1"/>
  <c r="D175" i="13" s="1"/>
  <c r="D190" i="13" s="1"/>
  <c r="D205" i="13" s="1"/>
  <c r="D9" i="13"/>
  <c r="D24" i="13" s="1"/>
  <c r="D39" i="13" s="1"/>
  <c r="D54" i="13" s="1"/>
  <c r="D69" i="13" s="1"/>
  <c r="D84" i="13" s="1"/>
  <c r="D99" i="13" s="1"/>
  <c r="D114" i="13" s="1"/>
  <c r="D129" i="13" s="1"/>
  <c r="D144" i="13" s="1"/>
  <c r="D159" i="13" s="1"/>
  <c r="D174" i="13" s="1"/>
  <c r="D189" i="13" s="1"/>
  <c r="D204" i="13" s="1"/>
  <c r="D5" i="13"/>
  <c r="D20" i="13" s="1"/>
  <c r="D35" i="13" s="1"/>
  <c r="D50" i="13" s="1"/>
  <c r="D65" i="13" s="1"/>
  <c r="D80" i="13" s="1"/>
  <c r="D95" i="13" s="1"/>
  <c r="D110" i="13" s="1"/>
  <c r="D125" i="13" s="1"/>
  <c r="D140" i="13" s="1"/>
  <c r="D155" i="13" s="1"/>
  <c r="D170" i="13" s="1"/>
  <c r="D185" i="13" s="1"/>
  <c r="D200" i="13" s="1"/>
  <c r="B17" i="13"/>
  <c r="B32" i="13" s="1"/>
  <c r="B47" i="13" s="1"/>
  <c r="B16" i="13"/>
  <c r="B11" i="13"/>
  <c r="B9" i="13"/>
  <c r="B24" i="13" s="1"/>
  <c r="B6" i="13"/>
  <c r="B21" i="13" s="1"/>
  <c r="B36" i="13" s="1"/>
  <c r="B5" i="13"/>
  <c r="B20" i="13" s="1"/>
  <c r="B27" i="13"/>
  <c r="D18" i="13"/>
  <c r="D33" i="13" s="1"/>
  <c r="D48" i="13" s="1"/>
  <c r="D63" i="13" s="1"/>
  <c r="D78" i="13" s="1"/>
  <c r="D93" i="13" s="1"/>
  <c r="D108" i="13" s="1"/>
  <c r="D123" i="13" s="1"/>
  <c r="D138" i="13" s="1"/>
  <c r="D153" i="13" s="1"/>
  <c r="D168" i="13" s="1"/>
  <c r="D183" i="13" s="1"/>
  <c r="D198" i="13" s="1"/>
  <c r="D213" i="13" s="1"/>
  <c r="B18" i="13"/>
  <c r="D17" i="13"/>
  <c r="D32" i="13" s="1"/>
  <c r="D47" i="13" s="1"/>
  <c r="D62" i="13" s="1"/>
  <c r="D77" i="13" s="1"/>
  <c r="D92" i="13" s="1"/>
  <c r="D107" i="13" s="1"/>
  <c r="D122" i="13" s="1"/>
  <c r="D137" i="13" s="1"/>
  <c r="D152" i="13" s="1"/>
  <c r="D167" i="13" s="1"/>
  <c r="D182" i="13" s="1"/>
  <c r="D197" i="13" s="1"/>
  <c r="D212" i="13" s="1"/>
  <c r="D16" i="13"/>
  <c r="D31" i="13" s="1"/>
  <c r="D46" i="13" s="1"/>
  <c r="D61" i="13" s="1"/>
  <c r="D76" i="13" s="1"/>
  <c r="D91" i="13" s="1"/>
  <c r="D106" i="13" s="1"/>
  <c r="D121" i="13" s="1"/>
  <c r="D136" i="13" s="1"/>
  <c r="D151" i="13" s="1"/>
  <c r="D166" i="13" s="1"/>
  <c r="D181" i="13" s="1"/>
  <c r="D196" i="13" s="1"/>
  <c r="D211" i="13" s="1"/>
  <c r="B15" i="13"/>
  <c r="B30" i="13" s="1"/>
  <c r="D14" i="13"/>
  <c r="D29" i="13" s="1"/>
  <c r="D44" i="13" s="1"/>
  <c r="D59" i="13" s="1"/>
  <c r="D74" i="13" s="1"/>
  <c r="D89" i="13" s="1"/>
  <c r="D104" i="13" s="1"/>
  <c r="D119" i="13" s="1"/>
  <c r="D134" i="13" s="1"/>
  <c r="D149" i="13" s="1"/>
  <c r="D164" i="13" s="1"/>
  <c r="D179" i="13" s="1"/>
  <c r="D194" i="13" s="1"/>
  <c r="D209" i="13" s="1"/>
  <c r="B14" i="13"/>
  <c r="D13" i="13"/>
  <c r="D28" i="13" s="1"/>
  <c r="D43" i="13" s="1"/>
  <c r="D58" i="13" s="1"/>
  <c r="D73" i="13" s="1"/>
  <c r="D88" i="13" s="1"/>
  <c r="D103" i="13" s="1"/>
  <c r="D118" i="13" s="1"/>
  <c r="D133" i="13" s="1"/>
  <c r="D148" i="13" s="1"/>
  <c r="D163" i="13" s="1"/>
  <c r="D178" i="13" s="1"/>
  <c r="D193" i="13" s="1"/>
  <c r="D208" i="13" s="1"/>
  <c r="B13" i="13"/>
  <c r="B28" i="13" s="1"/>
  <c r="B43" i="13" s="1"/>
  <c r="D12" i="13"/>
  <c r="D27" i="13" s="1"/>
  <c r="D42" i="13" s="1"/>
  <c r="D57" i="13" s="1"/>
  <c r="D72" i="13" s="1"/>
  <c r="D87" i="13" s="1"/>
  <c r="D102" i="13" s="1"/>
  <c r="D117" i="13" s="1"/>
  <c r="D132" i="13" s="1"/>
  <c r="D147" i="13" s="1"/>
  <c r="D162" i="13" s="1"/>
  <c r="D177" i="13" s="1"/>
  <c r="D192" i="13" s="1"/>
  <c r="D207" i="13" s="1"/>
  <c r="B12" i="13"/>
  <c r="B10" i="13"/>
  <c r="D8" i="13"/>
  <c r="D23" i="13" s="1"/>
  <c r="D38" i="13" s="1"/>
  <c r="D53" i="13" s="1"/>
  <c r="D68" i="13" s="1"/>
  <c r="D83" i="13" s="1"/>
  <c r="D98" i="13" s="1"/>
  <c r="D113" i="13" s="1"/>
  <c r="D128" i="13" s="1"/>
  <c r="D143" i="13" s="1"/>
  <c r="D158" i="13" s="1"/>
  <c r="D173" i="13" s="1"/>
  <c r="D188" i="13" s="1"/>
  <c r="D203" i="13" s="1"/>
  <c r="B8" i="13"/>
  <c r="D7" i="13"/>
  <c r="D22" i="13" s="1"/>
  <c r="D37" i="13" s="1"/>
  <c r="D52" i="13" s="1"/>
  <c r="D67" i="13" s="1"/>
  <c r="D82" i="13" s="1"/>
  <c r="D97" i="13" s="1"/>
  <c r="D112" i="13" s="1"/>
  <c r="D127" i="13" s="1"/>
  <c r="D142" i="13" s="1"/>
  <c r="D157" i="13" s="1"/>
  <c r="D172" i="13" s="1"/>
  <c r="D187" i="13" s="1"/>
  <c r="D202" i="13" s="1"/>
  <c r="B7" i="13"/>
  <c r="B22" i="13" s="1"/>
  <c r="D6" i="13"/>
  <c r="D21" i="13" s="1"/>
  <c r="D36" i="13" s="1"/>
  <c r="D51" i="13" s="1"/>
  <c r="D66" i="13" s="1"/>
  <c r="D81" i="13" s="1"/>
  <c r="D96" i="13" s="1"/>
  <c r="D111" i="13" s="1"/>
  <c r="D126" i="13" s="1"/>
  <c r="D141" i="13" s="1"/>
  <c r="D156" i="13" s="1"/>
  <c r="D171" i="13" s="1"/>
  <c r="D186" i="13" s="1"/>
  <c r="D201" i="13" s="1"/>
  <c r="D10" i="12"/>
  <c r="D25" i="12" s="1"/>
  <c r="D40" i="12" s="1"/>
  <c r="D55" i="12" s="1"/>
  <c r="D70" i="12" s="1"/>
  <c r="D85" i="12" s="1"/>
  <c r="D100" i="12" s="1"/>
  <c r="D115" i="12" s="1"/>
  <c r="D130" i="12" s="1"/>
  <c r="D145" i="12" s="1"/>
  <c r="D160" i="12" s="1"/>
  <c r="D175" i="12" s="1"/>
  <c r="D190" i="12" s="1"/>
  <c r="D205" i="12" s="1"/>
  <c r="D7" i="12"/>
  <c r="D5" i="12"/>
  <c r="D20" i="12" s="1"/>
  <c r="D35" i="12" s="1"/>
  <c r="D50" i="12" s="1"/>
  <c r="D65" i="12" s="1"/>
  <c r="D80" i="12" s="1"/>
  <c r="D95" i="12" s="1"/>
  <c r="D110" i="12" s="1"/>
  <c r="D125" i="12" s="1"/>
  <c r="D140" i="12" s="1"/>
  <c r="D155" i="12" s="1"/>
  <c r="D170" i="12" s="1"/>
  <c r="D185" i="12" s="1"/>
  <c r="D200" i="12" s="1"/>
  <c r="B13" i="12"/>
  <c r="B12" i="12"/>
  <c r="B7" i="12"/>
  <c r="B22" i="12" s="1"/>
  <c r="B37" i="12" s="1"/>
  <c r="B5" i="12"/>
  <c r="E200" i="12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185" i="12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55" i="12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B33" i="12"/>
  <c r="B30" i="12"/>
  <c r="D18" i="12"/>
  <c r="F18" i="12" s="1"/>
  <c r="B18" i="12"/>
  <c r="D17" i="12"/>
  <c r="D32" i="12" s="1"/>
  <c r="D47" i="12" s="1"/>
  <c r="D62" i="12" s="1"/>
  <c r="D77" i="12" s="1"/>
  <c r="D92" i="12" s="1"/>
  <c r="D107" i="12" s="1"/>
  <c r="D122" i="12" s="1"/>
  <c r="D137" i="12" s="1"/>
  <c r="D152" i="12" s="1"/>
  <c r="D167" i="12" s="1"/>
  <c r="D182" i="12" s="1"/>
  <c r="D197" i="12" s="1"/>
  <c r="D212" i="12" s="1"/>
  <c r="B17" i="12"/>
  <c r="D16" i="12"/>
  <c r="D31" i="12" s="1"/>
  <c r="D46" i="12" s="1"/>
  <c r="D61" i="12" s="1"/>
  <c r="D76" i="12" s="1"/>
  <c r="D91" i="12" s="1"/>
  <c r="D106" i="12" s="1"/>
  <c r="D121" i="12" s="1"/>
  <c r="D136" i="12" s="1"/>
  <c r="D151" i="12" s="1"/>
  <c r="D166" i="12" s="1"/>
  <c r="D181" i="12" s="1"/>
  <c r="D196" i="12" s="1"/>
  <c r="D211" i="12" s="1"/>
  <c r="B16" i="12"/>
  <c r="D15" i="12"/>
  <c r="D30" i="12" s="1"/>
  <c r="D45" i="12" s="1"/>
  <c r="D60" i="12" s="1"/>
  <c r="D75" i="12" s="1"/>
  <c r="D90" i="12" s="1"/>
  <c r="D105" i="12" s="1"/>
  <c r="D120" i="12" s="1"/>
  <c r="D135" i="12" s="1"/>
  <c r="D150" i="12" s="1"/>
  <c r="D165" i="12" s="1"/>
  <c r="D180" i="12" s="1"/>
  <c r="D195" i="12" s="1"/>
  <c r="D210" i="12" s="1"/>
  <c r="B15" i="12"/>
  <c r="D14" i="12"/>
  <c r="D29" i="12" s="1"/>
  <c r="D44" i="12" s="1"/>
  <c r="D59" i="12" s="1"/>
  <c r="D74" i="12" s="1"/>
  <c r="D89" i="12" s="1"/>
  <c r="D104" i="12" s="1"/>
  <c r="D119" i="12" s="1"/>
  <c r="D134" i="12" s="1"/>
  <c r="D149" i="12" s="1"/>
  <c r="D164" i="12" s="1"/>
  <c r="D179" i="12" s="1"/>
  <c r="D194" i="12" s="1"/>
  <c r="D209" i="12" s="1"/>
  <c r="B14" i="12"/>
  <c r="B29" i="12" s="1"/>
  <c r="D13" i="12"/>
  <c r="D28" i="12" s="1"/>
  <c r="D43" i="12" s="1"/>
  <c r="D58" i="12" s="1"/>
  <c r="D73" i="12" s="1"/>
  <c r="D88" i="12" s="1"/>
  <c r="D103" i="12" s="1"/>
  <c r="D118" i="12" s="1"/>
  <c r="D133" i="12" s="1"/>
  <c r="D148" i="12" s="1"/>
  <c r="D163" i="12" s="1"/>
  <c r="D178" i="12" s="1"/>
  <c r="D193" i="12" s="1"/>
  <c r="D208" i="12" s="1"/>
  <c r="D12" i="12"/>
  <c r="D27" i="12" s="1"/>
  <c r="D42" i="12" s="1"/>
  <c r="D57" i="12" s="1"/>
  <c r="D72" i="12" s="1"/>
  <c r="D87" i="12" s="1"/>
  <c r="D102" i="12" s="1"/>
  <c r="D117" i="12" s="1"/>
  <c r="D132" i="12" s="1"/>
  <c r="D147" i="12" s="1"/>
  <c r="D162" i="12" s="1"/>
  <c r="D177" i="12" s="1"/>
  <c r="D192" i="12" s="1"/>
  <c r="D207" i="12" s="1"/>
  <c r="D11" i="12"/>
  <c r="D26" i="12" s="1"/>
  <c r="D41" i="12" s="1"/>
  <c r="D56" i="12" s="1"/>
  <c r="D71" i="12" s="1"/>
  <c r="D86" i="12" s="1"/>
  <c r="D101" i="12" s="1"/>
  <c r="D116" i="12" s="1"/>
  <c r="D131" i="12" s="1"/>
  <c r="D146" i="12" s="1"/>
  <c r="D161" i="12" s="1"/>
  <c r="D176" i="12" s="1"/>
  <c r="D191" i="12" s="1"/>
  <c r="D206" i="12" s="1"/>
  <c r="B11" i="12"/>
  <c r="B26" i="12" s="1"/>
  <c r="B10" i="12"/>
  <c r="D9" i="12"/>
  <c r="D24" i="12" s="1"/>
  <c r="D39" i="12" s="1"/>
  <c r="D54" i="12" s="1"/>
  <c r="D69" i="12" s="1"/>
  <c r="D84" i="12" s="1"/>
  <c r="D99" i="12" s="1"/>
  <c r="D114" i="12" s="1"/>
  <c r="D129" i="12" s="1"/>
  <c r="D144" i="12" s="1"/>
  <c r="D159" i="12" s="1"/>
  <c r="D174" i="12" s="1"/>
  <c r="D189" i="12" s="1"/>
  <c r="D204" i="12" s="1"/>
  <c r="B9" i="12"/>
  <c r="D8" i="12"/>
  <c r="D23" i="12" s="1"/>
  <c r="B8" i="12"/>
  <c r="B23" i="12" s="1"/>
  <c r="B38" i="12" s="1"/>
  <c r="B53" i="12" s="1"/>
  <c r="B68" i="12" s="1"/>
  <c r="B83" i="12" s="1"/>
  <c r="D6" i="12"/>
  <c r="D21" i="12" s="1"/>
  <c r="D36" i="12" s="1"/>
  <c r="D51" i="12" s="1"/>
  <c r="D66" i="12" s="1"/>
  <c r="D81" i="12" s="1"/>
  <c r="D96" i="12" s="1"/>
  <c r="D111" i="12" s="1"/>
  <c r="D126" i="12" s="1"/>
  <c r="D141" i="12" s="1"/>
  <c r="D156" i="12" s="1"/>
  <c r="D171" i="12" s="1"/>
  <c r="D186" i="12" s="1"/>
  <c r="D201" i="12" s="1"/>
  <c r="B6" i="12"/>
  <c r="B21" i="12" s="1"/>
  <c r="D17" i="11"/>
  <c r="D32" i="11" s="1"/>
  <c r="D47" i="11" s="1"/>
  <c r="D62" i="11" s="1"/>
  <c r="D77" i="11" s="1"/>
  <c r="D92" i="11" s="1"/>
  <c r="D107" i="11" s="1"/>
  <c r="D122" i="11" s="1"/>
  <c r="D137" i="11" s="1"/>
  <c r="D152" i="11" s="1"/>
  <c r="D167" i="11" s="1"/>
  <c r="D182" i="11" s="1"/>
  <c r="D197" i="11" s="1"/>
  <c r="D212" i="11" s="1"/>
  <c r="D11" i="11"/>
  <c r="D26" i="11" s="1"/>
  <c r="D41" i="11" s="1"/>
  <c r="D56" i="11" s="1"/>
  <c r="D71" i="11" s="1"/>
  <c r="D86" i="11" s="1"/>
  <c r="D101" i="11" s="1"/>
  <c r="D116" i="11" s="1"/>
  <c r="D131" i="11" s="1"/>
  <c r="D146" i="11" s="1"/>
  <c r="D161" i="11" s="1"/>
  <c r="D176" i="11" s="1"/>
  <c r="D191" i="11" s="1"/>
  <c r="D206" i="11" s="1"/>
  <c r="D9" i="11"/>
  <c r="D24" i="11" s="1"/>
  <c r="D39" i="11" s="1"/>
  <c r="D54" i="11" s="1"/>
  <c r="D69" i="11" s="1"/>
  <c r="D84" i="11" s="1"/>
  <c r="D99" i="11" s="1"/>
  <c r="D114" i="11" s="1"/>
  <c r="D129" i="11" s="1"/>
  <c r="D144" i="11" s="1"/>
  <c r="D159" i="11" s="1"/>
  <c r="D174" i="11" s="1"/>
  <c r="D189" i="11" s="1"/>
  <c r="D204" i="11" s="1"/>
  <c r="D6" i="11"/>
  <c r="D21" i="11" s="1"/>
  <c r="D36" i="11" s="1"/>
  <c r="D51" i="11" s="1"/>
  <c r="D66" i="11" s="1"/>
  <c r="D81" i="11" s="1"/>
  <c r="D96" i="11" s="1"/>
  <c r="D111" i="11" s="1"/>
  <c r="D126" i="11" s="1"/>
  <c r="D141" i="11" s="1"/>
  <c r="D156" i="11" s="1"/>
  <c r="D171" i="11" s="1"/>
  <c r="D186" i="11" s="1"/>
  <c r="D201" i="11" s="1"/>
  <c r="B14" i="11"/>
  <c r="B11" i="11"/>
  <c r="B26" i="11" s="1"/>
  <c r="B41" i="11" s="1"/>
  <c r="B10" i="11"/>
  <c r="B6" i="11"/>
  <c r="B5" i="11"/>
  <c r="D18" i="11"/>
  <c r="D33" i="11" s="1"/>
  <c r="D48" i="11" s="1"/>
  <c r="D63" i="11" s="1"/>
  <c r="D78" i="11" s="1"/>
  <c r="D93" i="11" s="1"/>
  <c r="D108" i="11" s="1"/>
  <c r="D123" i="11" s="1"/>
  <c r="D138" i="11" s="1"/>
  <c r="D153" i="11" s="1"/>
  <c r="D168" i="11" s="1"/>
  <c r="D183" i="11" s="1"/>
  <c r="D198" i="11" s="1"/>
  <c r="D213" i="11" s="1"/>
  <c r="B18" i="11"/>
  <c r="B17" i="11"/>
  <c r="B32" i="11" s="1"/>
  <c r="D16" i="11"/>
  <c r="D31" i="11" s="1"/>
  <c r="D46" i="11" s="1"/>
  <c r="D61" i="11" s="1"/>
  <c r="D76" i="11" s="1"/>
  <c r="D91" i="11" s="1"/>
  <c r="D106" i="11" s="1"/>
  <c r="D121" i="11" s="1"/>
  <c r="D136" i="11" s="1"/>
  <c r="D151" i="11" s="1"/>
  <c r="D166" i="11" s="1"/>
  <c r="D181" i="11" s="1"/>
  <c r="D196" i="11" s="1"/>
  <c r="D211" i="11" s="1"/>
  <c r="B16" i="11"/>
  <c r="D15" i="11"/>
  <c r="D30" i="11" s="1"/>
  <c r="D45" i="11" s="1"/>
  <c r="D60" i="11" s="1"/>
  <c r="D75" i="11" s="1"/>
  <c r="D90" i="11" s="1"/>
  <c r="D105" i="11" s="1"/>
  <c r="D120" i="11" s="1"/>
  <c r="D135" i="11" s="1"/>
  <c r="D150" i="11" s="1"/>
  <c r="D165" i="11" s="1"/>
  <c r="D180" i="11" s="1"/>
  <c r="D195" i="11" s="1"/>
  <c r="D210" i="11" s="1"/>
  <c r="B15" i="11"/>
  <c r="B30" i="11" s="1"/>
  <c r="B45" i="11" s="1"/>
  <c r="D14" i="11"/>
  <c r="D29" i="11" s="1"/>
  <c r="D44" i="11" s="1"/>
  <c r="D59" i="11" s="1"/>
  <c r="D74" i="11" s="1"/>
  <c r="D89" i="11" s="1"/>
  <c r="D104" i="11" s="1"/>
  <c r="D119" i="11" s="1"/>
  <c r="D134" i="11" s="1"/>
  <c r="D149" i="11" s="1"/>
  <c r="D164" i="11" s="1"/>
  <c r="D179" i="11" s="1"/>
  <c r="D194" i="11" s="1"/>
  <c r="D209" i="11" s="1"/>
  <c r="D13" i="11"/>
  <c r="D28" i="11" s="1"/>
  <c r="D43" i="11" s="1"/>
  <c r="D58" i="11" s="1"/>
  <c r="D73" i="11" s="1"/>
  <c r="D88" i="11" s="1"/>
  <c r="D103" i="11" s="1"/>
  <c r="D118" i="11" s="1"/>
  <c r="D133" i="11" s="1"/>
  <c r="D148" i="11" s="1"/>
  <c r="D163" i="11" s="1"/>
  <c r="D178" i="11" s="1"/>
  <c r="D193" i="11" s="1"/>
  <c r="D208" i="11" s="1"/>
  <c r="B13" i="11"/>
  <c r="B28" i="11" s="1"/>
  <c r="B43" i="11" s="1"/>
  <c r="D12" i="11"/>
  <c r="D27" i="11" s="1"/>
  <c r="D42" i="11" s="1"/>
  <c r="D57" i="11" s="1"/>
  <c r="D72" i="11" s="1"/>
  <c r="D87" i="11" s="1"/>
  <c r="D102" i="11" s="1"/>
  <c r="D117" i="11" s="1"/>
  <c r="D132" i="11" s="1"/>
  <c r="D147" i="11" s="1"/>
  <c r="D162" i="11" s="1"/>
  <c r="D177" i="11" s="1"/>
  <c r="D192" i="11" s="1"/>
  <c r="D207" i="11" s="1"/>
  <c r="B12" i="11"/>
  <c r="D10" i="11"/>
  <c r="D25" i="11" s="1"/>
  <c r="D40" i="11" s="1"/>
  <c r="D55" i="11" s="1"/>
  <c r="D70" i="11" s="1"/>
  <c r="D85" i="11" s="1"/>
  <c r="D100" i="11" s="1"/>
  <c r="D115" i="11" s="1"/>
  <c r="D130" i="11" s="1"/>
  <c r="D145" i="11" s="1"/>
  <c r="D160" i="11" s="1"/>
  <c r="D175" i="11" s="1"/>
  <c r="D190" i="11" s="1"/>
  <c r="D205" i="11" s="1"/>
  <c r="B9" i="11"/>
  <c r="B24" i="11" s="1"/>
  <c r="D8" i="11"/>
  <c r="D23" i="11" s="1"/>
  <c r="D38" i="11" s="1"/>
  <c r="D53" i="11" s="1"/>
  <c r="D68" i="11" s="1"/>
  <c r="D83" i="11" s="1"/>
  <c r="D98" i="11" s="1"/>
  <c r="D113" i="11" s="1"/>
  <c r="D128" i="11" s="1"/>
  <c r="D143" i="11" s="1"/>
  <c r="D158" i="11" s="1"/>
  <c r="D173" i="11" s="1"/>
  <c r="D188" i="11" s="1"/>
  <c r="D203" i="11" s="1"/>
  <c r="B8" i="11"/>
  <c r="D7" i="11"/>
  <c r="D22" i="11" s="1"/>
  <c r="D37" i="11" s="1"/>
  <c r="D52" i="11" s="1"/>
  <c r="D67" i="11" s="1"/>
  <c r="D82" i="11" s="1"/>
  <c r="D97" i="11" s="1"/>
  <c r="D112" i="11" s="1"/>
  <c r="D127" i="11" s="1"/>
  <c r="D142" i="11" s="1"/>
  <c r="D157" i="11" s="1"/>
  <c r="D172" i="11" s="1"/>
  <c r="D187" i="11" s="1"/>
  <c r="D202" i="11" s="1"/>
  <c r="B7" i="11"/>
  <c r="D5" i="11"/>
  <c r="D20" i="11" s="1"/>
  <c r="D35" i="11" s="1"/>
  <c r="D50" i="11" s="1"/>
  <c r="D65" i="11" s="1"/>
  <c r="D80" i="11" s="1"/>
  <c r="D95" i="11" s="1"/>
  <c r="D110" i="11" s="1"/>
  <c r="D125" i="11" s="1"/>
  <c r="D140" i="11" s="1"/>
  <c r="D155" i="11" s="1"/>
  <c r="D170" i="11" s="1"/>
  <c r="D185" i="11" s="1"/>
  <c r="D200" i="11" s="1"/>
  <c r="D16" i="10"/>
  <c r="D31" i="10" s="1"/>
  <c r="D46" i="10" s="1"/>
  <c r="D61" i="10" s="1"/>
  <c r="D76" i="10" s="1"/>
  <c r="D91" i="10" s="1"/>
  <c r="D106" i="10" s="1"/>
  <c r="D121" i="10" s="1"/>
  <c r="D136" i="10" s="1"/>
  <c r="D151" i="10" s="1"/>
  <c r="D166" i="10" s="1"/>
  <c r="D181" i="10" s="1"/>
  <c r="D196" i="10" s="1"/>
  <c r="D211" i="10" s="1"/>
  <c r="D14" i="10"/>
  <c r="D29" i="10" s="1"/>
  <c r="D44" i="10" s="1"/>
  <c r="D59" i="10" s="1"/>
  <c r="D74" i="10" s="1"/>
  <c r="D89" i="10" s="1"/>
  <c r="D104" i="10" s="1"/>
  <c r="D119" i="10" s="1"/>
  <c r="D134" i="10" s="1"/>
  <c r="D149" i="10" s="1"/>
  <c r="D164" i="10" s="1"/>
  <c r="D179" i="10" s="1"/>
  <c r="D194" i="10" s="1"/>
  <c r="D209" i="10" s="1"/>
  <c r="D13" i="10"/>
  <c r="D28" i="10" s="1"/>
  <c r="D43" i="10" s="1"/>
  <c r="D58" i="10" s="1"/>
  <c r="D73" i="10" s="1"/>
  <c r="D88" i="10" s="1"/>
  <c r="D103" i="10" s="1"/>
  <c r="D118" i="10" s="1"/>
  <c r="D133" i="10" s="1"/>
  <c r="D148" i="10" s="1"/>
  <c r="D163" i="10" s="1"/>
  <c r="D178" i="10" s="1"/>
  <c r="D193" i="10" s="1"/>
  <c r="D208" i="10" s="1"/>
  <c r="D10" i="10"/>
  <c r="D25" i="10" s="1"/>
  <c r="D40" i="10" s="1"/>
  <c r="D55" i="10" s="1"/>
  <c r="D70" i="10" s="1"/>
  <c r="D85" i="10" s="1"/>
  <c r="D100" i="10" s="1"/>
  <c r="D115" i="10" s="1"/>
  <c r="D130" i="10" s="1"/>
  <c r="D145" i="10" s="1"/>
  <c r="D160" i="10" s="1"/>
  <c r="D175" i="10" s="1"/>
  <c r="D190" i="10" s="1"/>
  <c r="D205" i="10" s="1"/>
  <c r="D9" i="10"/>
  <c r="D24" i="10" s="1"/>
  <c r="D39" i="10" s="1"/>
  <c r="D54" i="10" s="1"/>
  <c r="D69" i="10" s="1"/>
  <c r="D84" i="10" s="1"/>
  <c r="D99" i="10" s="1"/>
  <c r="D114" i="10" s="1"/>
  <c r="D129" i="10" s="1"/>
  <c r="D144" i="10" s="1"/>
  <c r="D159" i="10" s="1"/>
  <c r="D174" i="10" s="1"/>
  <c r="D189" i="10" s="1"/>
  <c r="D204" i="10" s="1"/>
  <c r="D8" i="10"/>
  <c r="D23" i="10" s="1"/>
  <c r="D38" i="10" s="1"/>
  <c r="D53" i="10" s="1"/>
  <c r="D68" i="10" s="1"/>
  <c r="D83" i="10" s="1"/>
  <c r="D98" i="10" s="1"/>
  <c r="D113" i="10" s="1"/>
  <c r="D128" i="10" s="1"/>
  <c r="D143" i="10" s="1"/>
  <c r="D158" i="10" s="1"/>
  <c r="D173" i="10" s="1"/>
  <c r="D188" i="10" s="1"/>
  <c r="D203" i="10" s="1"/>
  <c r="D6" i="10"/>
  <c r="D21" i="10" s="1"/>
  <c r="D36" i="10" s="1"/>
  <c r="D51" i="10" s="1"/>
  <c r="D66" i="10" s="1"/>
  <c r="D81" i="10" s="1"/>
  <c r="D96" i="10" s="1"/>
  <c r="D111" i="10" s="1"/>
  <c r="D126" i="10" s="1"/>
  <c r="D141" i="10" s="1"/>
  <c r="D156" i="10" s="1"/>
  <c r="D171" i="10" s="1"/>
  <c r="D186" i="10" s="1"/>
  <c r="D201" i="10" s="1"/>
  <c r="D5" i="10"/>
  <c r="D20" i="10" s="1"/>
  <c r="D35" i="10" s="1"/>
  <c r="D50" i="10" s="1"/>
  <c r="D65" i="10" s="1"/>
  <c r="D80" i="10" s="1"/>
  <c r="D95" i="10" s="1"/>
  <c r="D110" i="10" s="1"/>
  <c r="D125" i="10" s="1"/>
  <c r="D140" i="10" s="1"/>
  <c r="D155" i="10" s="1"/>
  <c r="D170" i="10" s="1"/>
  <c r="D185" i="10" s="1"/>
  <c r="D200" i="10" s="1"/>
  <c r="B18" i="10"/>
  <c r="B13" i="10"/>
  <c r="B28" i="10" s="1"/>
  <c r="B10" i="10"/>
  <c r="B6" i="10"/>
  <c r="D18" i="10"/>
  <c r="D33" i="10" s="1"/>
  <c r="D48" i="10" s="1"/>
  <c r="D63" i="10" s="1"/>
  <c r="D78" i="10" s="1"/>
  <c r="D93" i="10" s="1"/>
  <c r="D108" i="10" s="1"/>
  <c r="D123" i="10" s="1"/>
  <c r="D138" i="10" s="1"/>
  <c r="D153" i="10" s="1"/>
  <c r="D168" i="10" s="1"/>
  <c r="D183" i="10" s="1"/>
  <c r="D198" i="10" s="1"/>
  <c r="D213" i="10" s="1"/>
  <c r="D17" i="10"/>
  <c r="D32" i="10" s="1"/>
  <c r="D47" i="10" s="1"/>
  <c r="D62" i="10" s="1"/>
  <c r="D77" i="10" s="1"/>
  <c r="D92" i="10" s="1"/>
  <c r="D107" i="10" s="1"/>
  <c r="D122" i="10" s="1"/>
  <c r="D137" i="10" s="1"/>
  <c r="D152" i="10" s="1"/>
  <c r="D167" i="10" s="1"/>
  <c r="D182" i="10" s="1"/>
  <c r="D197" i="10" s="1"/>
  <c r="D212" i="10" s="1"/>
  <c r="B17" i="10"/>
  <c r="B32" i="10" s="1"/>
  <c r="B16" i="10"/>
  <c r="B31" i="10" s="1"/>
  <c r="D15" i="10"/>
  <c r="D30" i="10" s="1"/>
  <c r="D45" i="10" s="1"/>
  <c r="D60" i="10" s="1"/>
  <c r="D75" i="10" s="1"/>
  <c r="D90" i="10" s="1"/>
  <c r="D105" i="10" s="1"/>
  <c r="D120" i="10" s="1"/>
  <c r="D135" i="10" s="1"/>
  <c r="D150" i="10" s="1"/>
  <c r="D165" i="10" s="1"/>
  <c r="D180" i="10" s="1"/>
  <c r="D195" i="10" s="1"/>
  <c r="D210" i="10" s="1"/>
  <c r="B15" i="10"/>
  <c r="B30" i="10" s="1"/>
  <c r="B14" i="10"/>
  <c r="B29" i="10" s="1"/>
  <c r="D12" i="10"/>
  <c r="D27" i="10" s="1"/>
  <c r="D42" i="10" s="1"/>
  <c r="D57" i="10" s="1"/>
  <c r="D72" i="10" s="1"/>
  <c r="D87" i="10" s="1"/>
  <c r="D102" i="10" s="1"/>
  <c r="D117" i="10" s="1"/>
  <c r="D132" i="10" s="1"/>
  <c r="D147" i="10" s="1"/>
  <c r="D162" i="10" s="1"/>
  <c r="D177" i="10" s="1"/>
  <c r="D192" i="10" s="1"/>
  <c r="D207" i="10" s="1"/>
  <c r="B12" i="10"/>
  <c r="B27" i="10" s="1"/>
  <c r="D11" i="10"/>
  <c r="D26" i="10" s="1"/>
  <c r="D41" i="10" s="1"/>
  <c r="D56" i="10" s="1"/>
  <c r="D71" i="10" s="1"/>
  <c r="D86" i="10" s="1"/>
  <c r="D101" i="10" s="1"/>
  <c r="D116" i="10" s="1"/>
  <c r="D131" i="10" s="1"/>
  <c r="D146" i="10" s="1"/>
  <c r="D161" i="10" s="1"/>
  <c r="D176" i="10" s="1"/>
  <c r="D191" i="10" s="1"/>
  <c r="D206" i="10" s="1"/>
  <c r="B11" i="10"/>
  <c r="B26" i="10" s="1"/>
  <c r="B9" i="10"/>
  <c r="B24" i="10" s="1"/>
  <c r="B8" i="10"/>
  <c r="B23" i="10" s="1"/>
  <c r="D7" i="10"/>
  <c r="D22" i="10" s="1"/>
  <c r="D37" i="10" s="1"/>
  <c r="D52" i="10" s="1"/>
  <c r="D67" i="10" s="1"/>
  <c r="D82" i="10" s="1"/>
  <c r="D97" i="10" s="1"/>
  <c r="D112" i="10" s="1"/>
  <c r="D127" i="10" s="1"/>
  <c r="D142" i="10" s="1"/>
  <c r="D157" i="10" s="1"/>
  <c r="D172" i="10" s="1"/>
  <c r="D187" i="10" s="1"/>
  <c r="D202" i="10" s="1"/>
  <c r="B7" i="10"/>
  <c r="B5" i="10"/>
  <c r="B20" i="10" s="1"/>
  <c r="D11" i="9"/>
  <c r="D26" i="9" s="1"/>
  <c r="D41" i="9" s="1"/>
  <c r="D56" i="9" s="1"/>
  <c r="D71" i="9" s="1"/>
  <c r="D86" i="9" s="1"/>
  <c r="D101" i="9" s="1"/>
  <c r="D116" i="9" s="1"/>
  <c r="D131" i="9" s="1"/>
  <c r="D146" i="9" s="1"/>
  <c r="D161" i="9" s="1"/>
  <c r="D176" i="9" s="1"/>
  <c r="D191" i="9" s="1"/>
  <c r="D206" i="9" s="1"/>
  <c r="B12" i="9"/>
  <c r="B27" i="9" s="1"/>
  <c r="B11" i="9"/>
  <c r="B26" i="9" s="1"/>
  <c r="B7" i="9"/>
  <c r="D18" i="9"/>
  <c r="D33" i="9" s="1"/>
  <c r="D48" i="9" s="1"/>
  <c r="D63" i="9" s="1"/>
  <c r="D78" i="9" s="1"/>
  <c r="D93" i="9" s="1"/>
  <c r="D108" i="9" s="1"/>
  <c r="D123" i="9" s="1"/>
  <c r="D138" i="9" s="1"/>
  <c r="D153" i="9" s="1"/>
  <c r="D168" i="9" s="1"/>
  <c r="D183" i="9" s="1"/>
  <c r="D198" i="9" s="1"/>
  <c r="D213" i="9" s="1"/>
  <c r="B18" i="9"/>
  <c r="B33" i="9" s="1"/>
  <c r="D17" i="9"/>
  <c r="D32" i="9" s="1"/>
  <c r="D47" i="9" s="1"/>
  <c r="D62" i="9" s="1"/>
  <c r="D77" i="9" s="1"/>
  <c r="D92" i="9" s="1"/>
  <c r="D107" i="9" s="1"/>
  <c r="D122" i="9" s="1"/>
  <c r="D137" i="9" s="1"/>
  <c r="D152" i="9" s="1"/>
  <c r="D167" i="9" s="1"/>
  <c r="D182" i="9" s="1"/>
  <c r="D197" i="9" s="1"/>
  <c r="D212" i="9" s="1"/>
  <c r="B17" i="9"/>
  <c r="B32" i="9" s="1"/>
  <c r="D16" i="9"/>
  <c r="D31" i="9" s="1"/>
  <c r="D46" i="9" s="1"/>
  <c r="D61" i="9" s="1"/>
  <c r="D76" i="9" s="1"/>
  <c r="D91" i="9" s="1"/>
  <c r="D106" i="9" s="1"/>
  <c r="D121" i="9" s="1"/>
  <c r="D136" i="9" s="1"/>
  <c r="D151" i="9" s="1"/>
  <c r="D166" i="9" s="1"/>
  <c r="D181" i="9" s="1"/>
  <c r="D196" i="9" s="1"/>
  <c r="D211" i="9" s="1"/>
  <c r="B16" i="9"/>
  <c r="B31" i="9" s="1"/>
  <c r="D15" i="9"/>
  <c r="D30" i="9" s="1"/>
  <c r="D45" i="9" s="1"/>
  <c r="D60" i="9" s="1"/>
  <c r="D75" i="9" s="1"/>
  <c r="D90" i="9" s="1"/>
  <c r="D105" i="9" s="1"/>
  <c r="D120" i="9" s="1"/>
  <c r="D135" i="9" s="1"/>
  <c r="D150" i="9" s="1"/>
  <c r="D165" i="9" s="1"/>
  <c r="D180" i="9" s="1"/>
  <c r="D195" i="9" s="1"/>
  <c r="D210" i="9" s="1"/>
  <c r="B15" i="9"/>
  <c r="B30" i="9" s="1"/>
  <c r="D14" i="9"/>
  <c r="D29" i="9" s="1"/>
  <c r="D44" i="9" s="1"/>
  <c r="D59" i="9" s="1"/>
  <c r="D74" i="9" s="1"/>
  <c r="D89" i="9" s="1"/>
  <c r="D104" i="9" s="1"/>
  <c r="D119" i="9" s="1"/>
  <c r="D134" i="9" s="1"/>
  <c r="D149" i="9" s="1"/>
  <c r="D164" i="9" s="1"/>
  <c r="D179" i="9" s="1"/>
  <c r="D194" i="9" s="1"/>
  <c r="D209" i="9" s="1"/>
  <c r="B14" i="9"/>
  <c r="B29" i="9" s="1"/>
  <c r="D13" i="9"/>
  <c r="D28" i="9" s="1"/>
  <c r="D43" i="9" s="1"/>
  <c r="D58" i="9" s="1"/>
  <c r="D73" i="9" s="1"/>
  <c r="D88" i="9" s="1"/>
  <c r="D103" i="9" s="1"/>
  <c r="D118" i="9" s="1"/>
  <c r="D133" i="9" s="1"/>
  <c r="D148" i="9" s="1"/>
  <c r="D163" i="9" s="1"/>
  <c r="D178" i="9" s="1"/>
  <c r="D193" i="9" s="1"/>
  <c r="D208" i="9" s="1"/>
  <c r="B13" i="9"/>
  <c r="B28" i="9" s="1"/>
  <c r="D12" i="9"/>
  <c r="D27" i="9" s="1"/>
  <c r="D42" i="9" s="1"/>
  <c r="D57" i="9" s="1"/>
  <c r="D72" i="9" s="1"/>
  <c r="D87" i="9" s="1"/>
  <c r="D102" i="9" s="1"/>
  <c r="D117" i="9" s="1"/>
  <c r="D132" i="9" s="1"/>
  <c r="D147" i="9" s="1"/>
  <c r="D162" i="9" s="1"/>
  <c r="D177" i="9" s="1"/>
  <c r="D192" i="9" s="1"/>
  <c r="D207" i="9" s="1"/>
  <c r="D10" i="9"/>
  <c r="D25" i="9" s="1"/>
  <c r="D40" i="9" s="1"/>
  <c r="D55" i="9" s="1"/>
  <c r="D70" i="9" s="1"/>
  <c r="D85" i="9" s="1"/>
  <c r="D100" i="9" s="1"/>
  <c r="D115" i="9" s="1"/>
  <c r="D130" i="9" s="1"/>
  <c r="D145" i="9" s="1"/>
  <c r="D160" i="9" s="1"/>
  <c r="D175" i="9" s="1"/>
  <c r="D190" i="9" s="1"/>
  <c r="D205" i="9" s="1"/>
  <c r="B10" i="9"/>
  <c r="B25" i="9" s="1"/>
  <c r="D9" i="9"/>
  <c r="D24" i="9" s="1"/>
  <c r="D39" i="9" s="1"/>
  <c r="D54" i="9" s="1"/>
  <c r="D69" i="9" s="1"/>
  <c r="D84" i="9" s="1"/>
  <c r="D99" i="9" s="1"/>
  <c r="D114" i="9" s="1"/>
  <c r="D129" i="9" s="1"/>
  <c r="D144" i="9" s="1"/>
  <c r="D159" i="9" s="1"/>
  <c r="D174" i="9" s="1"/>
  <c r="D189" i="9" s="1"/>
  <c r="D204" i="9" s="1"/>
  <c r="B9" i="9"/>
  <c r="B24" i="9" s="1"/>
  <c r="D8" i="9"/>
  <c r="D23" i="9" s="1"/>
  <c r="D38" i="9" s="1"/>
  <c r="D53" i="9" s="1"/>
  <c r="D68" i="9" s="1"/>
  <c r="D83" i="9" s="1"/>
  <c r="D98" i="9" s="1"/>
  <c r="D113" i="9" s="1"/>
  <c r="D128" i="9" s="1"/>
  <c r="D143" i="9" s="1"/>
  <c r="D158" i="9" s="1"/>
  <c r="D173" i="9" s="1"/>
  <c r="D188" i="9" s="1"/>
  <c r="D203" i="9" s="1"/>
  <c r="B8" i="9"/>
  <c r="B23" i="9" s="1"/>
  <c r="D7" i="9"/>
  <c r="D22" i="9" s="1"/>
  <c r="D37" i="9" s="1"/>
  <c r="D52" i="9" s="1"/>
  <c r="D67" i="9" s="1"/>
  <c r="D82" i="9" s="1"/>
  <c r="D97" i="9" s="1"/>
  <c r="D112" i="9" s="1"/>
  <c r="D127" i="9" s="1"/>
  <c r="D142" i="9" s="1"/>
  <c r="D157" i="9" s="1"/>
  <c r="D172" i="9" s="1"/>
  <c r="D187" i="9" s="1"/>
  <c r="D202" i="9" s="1"/>
  <c r="D6" i="9"/>
  <c r="D21" i="9" s="1"/>
  <c r="D36" i="9" s="1"/>
  <c r="D51" i="9" s="1"/>
  <c r="D66" i="9" s="1"/>
  <c r="D81" i="9" s="1"/>
  <c r="D96" i="9" s="1"/>
  <c r="D111" i="9" s="1"/>
  <c r="D126" i="9" s="1"/>
  <c r="D141" i="9" s="1"/>
  <c r="D156" i="9" s="1"/>
  <c r="D171" i="9" s="1"/>
  <c r="D186" i="9" s="1"/>
  <c r="D201" i="9" s="1"/>
  <c r="B6" i="9"/>
  <c r="B21" i="9" s="1"/>
  <c r="D5" i="9"/>
  <c r="D20" i="9" s="1"/>
  <c r="D35" i="9" s="1"/>
  <c r="D50" i="9" s="1"/>
  <c r="D65" i="9" s="1"/>
  <c r="D80" i="9" s="1"/>
  <c r="D95" i="9" s="1"/>
  <c r="D110" i="9" s="1"/>
  <c r="D125" i="9" s="1"/>
  <c r="D140" i="9" s="1"/>
  <c r="D155" i="9" s="1"/>
  <c r="D170" i="9" s="1"/>
  <c r="D185" i="9" s="1"/>
  <c r="D200" i="9" s="1"/>
  <c r="B5" i="9"/>
  <c r="B20" i="9" s="1"/>
  <c r="D14" i="7"/>
  <c r="D29" i="7" s="1"/>
  <c r="D44" i="7" s="1"/>
  <c r="D59" i="7" s="1"/>
  <c r="D74" i="7" s="1"/>
  <c r="D89" i="7" s="1"/>
  <c r="D104" i="7" s="1"/>
  <c r="D119" i="7" s="1"/>
  <c r="D134" i="7" s="1"/>
  <c r="D149" i="7" s="1"/>
  <c r="D164" i="7" s="1"/>
  <c r="D179" i="7" s="1"/>
  <c r="D194" i="7" s="1"/>
  <c r="D209" i="7" s="1"/>
  <c r="D10" i="7"/>
  <c r="D25" i="7" s="1"/>
  <c r="D40" i="7" s="1"/>
  <c r="D55" i="7" s="1"/>
  <c r="D70" i="7" s="1"/>
  <c r="D85" i="7" s="1"/>
  <c r="D100" i="7" s="1"/>
  <c r="D115" i="7" s="1"/>
  <c r="D130" i="7" s="1"/>
  <c r="D145" i="7" s="1"/>
  <c r="D160" i="7" s="1"/>
  <c r="D175" i="7" s="1"/>
  <c r="D190" i="7" s="1"/>
  <c r="D205" i="7" s="1"/>
  <c r="D6" i="7"/>
  <c r="D21" i="7" s="1"/>
  <c r="D36" i="7" s="1"/>
  <c r="D51" i="7" s="1"/>
  <c r="D66" i="7" s="1"/>
  <c r="D81" i="7" s="1"/>
  <c r="D96" i="7" s="1"/>
  <c r="D111" i="7" s="1"/>
  <c r="D126" i="7" s="1"/>
  <c r="D141" i="7" s="1"/>
  <c r="D156" i="7" s="1"/>
  <c r="D171" i="7" s="1"/>
  <c r="D186" i="7" s="1"/>
  <c r="D201" i="7" s="1"/>
  <c r="B18" i="7"/>
  <c r="B33" i="7" s="1"/>
  <c r="B10" i="7"/>
  <c r="B25" i="7" s="1"/>
  <c r="B8" i="7"/>
  <c r="B5" i="7"/>
  <c r="E200" i="7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187" i="7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85" i="7"/>
  <c r="E186" i="7" s="1"/>
  <c r="E178" i="7"/>
  <c r="E179" i="7" s="1"/>
  <c r="E180" i="7" s="1"/>
  <c r="E181" i="7" s="1"/>
  <c r="E182" i="7" s="1"/>
  <c r="E183" i="7" s="1"/>
  <c r="E174" i="7"/>
  <c r="E175" i="7" s="1"/>
  <c r="E176" i="7" s="1"/>
  <c r="E177" i="7" s="1"/>
  <c r="E170" i="7"/>
  <c r="E171" i="7" s="1"/>
  <c r="E172" i="7" s="1"/>
  <c r="E173" i="7" s="1"/>
  <c r="E155" i="7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D30" i="7"/>
  <c r="D45" i="7" s="1"/>
  <c r="D60" i="7" s="1"/>
  <c r="D75" i="7" s="1"/>
  <c r="D90" i="7" s="1"/>
  <c r="D105" i="7" s="1"/>
  <c r="D120" i="7" s="1"/>
  <c r="D135" i="7" s="1"/>
  <c r="D150" i="7" s="1"/>
  <c r="D165" i="7" s="1"/>
  <c r="D180" i="7" s="1"/>
  <c r="D195" i="7" s="1"/>
  <c r="D210" i="7" s="1"/>
  <c r="D18" i="7"/>
  <c r="D33" i="7" s="1"/>
  <c r="D48" i="7" s="1"/>
  <c r="D63" i="7" s="1"/>
  <c r="D78" i="7" s="1"/>
  <c r="D93" i="7" s="1"/>
  <c r="D108" i="7" s="1"/>
  <c r="D123" i="7" s="1"/>
  <c r="D138" i="7" s="1"/>
  <c r="D153" i="7" s="1"/>
  <c r="D168" i="7" s="1"/>
  <c r="D183" i="7" s="1"/>
  <c r="D198" i="7" s="1"/>
  <c r="D213" i="7" s="1"/>
  <c r="D17" i="7"/>
  <c r="D32" i="7" s="1"/>
  <c r="D47" i="7" s="1"/>
  <c r="D62" i="7" s="1"/>
  <c r="D77" i="7" s="1"/>
  <c r="D92" i="7" s="1"/>
  <c r="D107" i="7" s="1"/>
  <c r="D122" i="7" s="1"/>
  <c r="D137" i="7" s="1"/>
  <c r="D152" i="7" s="1"/>
  <c r="D167" i="7" s="1"/>
  <c r="D182" i="7" s="1"/>
  <c r="D197" i="7" s="1"/>
  <c r="D212" i="7" s="1"/>
  <c r="B17" i="7"/>
  <c r="F17" i="7" s="1"/>
  <c r="D16" i="7"/>
  <c r="D31" i="7" s="1"/>
  <c r="D46" i="7" s="1"/>
  <c r="D61" i="7" s="1"/>
  <c r="D76" i="7" s="1"/>
  <c r="D91" i="7" s="1"/>
  <c r="D106" i="7" s="1"/>
  <c r="D121" i="7" s="1"/>
  <c r="D136" i="7" s="1"/>
  <c r="D151" i="7" s="1"/>
  <c r="D166" i="7" s="1"/>
  <c r="D181" i="7" s="1"/>
  <c r="D196" i="7" s="1"/>
  <c r="D211" i="7" s="1"/>
  <c r="B16" i="7"/>
  <c r="F16" i="7" s="1"/>
  <c r="D15" i="7"/>
  <c r="B15" i="7"/>
  <c r="B30" i="7" s="1"/>
  <c r="B14" i="7"/>
  <c r="B29" i="7" s="1"/>
  <c r="D13" i="7"/>
  <c r="D28" i="7" s="1"/>
  <c r="D43" i="7" s="1"/>
  <c r="D58" i="7" s="1"/>
  <c r="D73" i="7" s="1"/>
  <c r="D88" i="7" s="1"/>
  <c r="D103" i="7" s="1"/>
  <c r="D118" i="7" s="1"/>
  <c r="D133" i="7" s="1"/>
  <c r="D148" i="7" s="1"/>
  <c r="D163" i="7" s="1"/>
  <c r="D178" i="7" s="1"/>
  <c r="D193" i="7" s="1"/>
  <c r="D208" i="7" s="1"/>
  <c r="B13" i="7"/>
  <c r="D12" i="7"/>
  <c r="D27" i="7" s="1"/>
  <c r="D42" i="7" s="1"/>
  <c r="D57" i="7" s="1"/>
  <c r="D72" i="7" s="1"/>
  <c r="D87" i="7" s="1"/>
  <c r="D102" i="7" s="1"/>
  <c r="D117" i="7" s="1"/>
  <c r="D132" i="7" s="1"/>
  <c r="D147" i="7" s="1"/>
  <c r="D162" i="7" s="1"/>
  <c r="D177" i="7" s="1"/>
  <c r="D192" i="7" s="1"/>
  <c r="D207" i="7" s="1"/>
  <c r="B12" i="7"/>
  <c r="B27" i="7" s="1"/>
  <c r="D11" i="7"/>
  <c r="D26" i="7" s="1"/>
  <c r="D41" i="7" s="1"/>
  <c r="D56" i="7" s="1"/>
  <c r="D71" i="7" s="1"/>
  <c r="D86" i="7" s="1"/>
  <c r="D101" i="7" s="1"/>
  <c r="D116" i="7" s="1"/>
  <c r="D131" i="7" s="1"/>
  <c r="D146" i="7" s="1"/>
  <c r="D161" i="7" s="1"/>
  <c r="D176" i="7" s="1"/>
  <c r="D191" i="7" s="1"/>
  <c r="D206" i="7" s="1"/>
  <c r="B11" i="7"/>
  <c r="D9" i="7"/>
  <c r="D24" i="7" s="1"/>
  <c r="D39" i="7" s="1"/>
  <c r="D54" i="7" s="1"/>
  <c r="D69" i="7" s="1"/>
  <c r="D84" i="7" s="1"/>
  <c r="D99" i="7" s="1"/>
  <c r="D114" i="7" s="1"/>
  <c r="D129" i="7" s="1"/>
  <c r="D144" i="7" s="1"/>
  <c r="D159" i="7" s="1"/>
  <c r="D174" i="7" s="1"/>
  <c r="D189" i="7" s="1"/>
  <c r="D204" i="7" s="1"/>
  <c r="B9" i="7"/>
  <c r="D8" i="7"/>
  <c r="D23" i="7" s="1"/>
  <c r="D38" i="7" s="1"/>
  <c r="D53" i="7" s="1"/>
  <c r="D68" i="7" s="1"/>
  <c r="D83" i="7" s="1"/>
  <c r="D98" i="7" s="1"/>
  <c r="D113" i="7" s="1"/>
  <c r="D128" i="7" s="1"/>
  <c r="D143" i="7" s="1"/>
  <c r="D158" i="7" s="1"/>
  <c r="D173" i="7" s="1"/>
  <c r="D188" i="7" s="1"/>
  <c r="D203" i="7" s="1"/>
  <c r="D7" i="7"/>
  <c r="D22" i="7" s="1"/>
  <c r="D37" i="7" s="1"/>
  <c r="D52" i="7" s="1"/>
  <c r="D67" i="7" s="1"/>
  <c r="D82" i="7" s="1"/>
  <c r="D97" i="7" s="1"/>
  <c r="D112" i="7" s="1"/>
  <c r="D127" i="7" s="1"/>
  <c r="D142" i="7" s="1"/>
  <c r="D157" i="7" s="1"/>
  <c r="D172" i="7" s="1"/>
  <c r="D187" i="7" s="1"/>
  <c r="D202" i="7" s="1"/>
  <c r="B7" i="7"/>
  <c r="B22" i="7" s="1"/>
  <c r="B37" i="7" s="1"/>
  <c r="B52" i="7" s="1"/>
  <c r="B6" i="7"/>
  <c r="D5" i="7"/>
  <c r="D20" i="7" s="1"/>
  <c r="D35" i="7" s="1"/>
  <c r="D50" i="7" s="1"/>
  <c r="D65" i="7" s="1"/>
  <c r="D80" i="7" s="1"/>
  <c r="D95" i="7" s="1"/>
  <c r="D110" i="7" s="1"/>
  <c r="D125" i="7" s="1"/>
  <c r="D140" i="7" s="1"/>
  <c r="D155" i="7" s="1"/>
  <c r="D170" i="7" s="1"/>
  <c r="D185" i="7" s="1"/>
  <c r="D200" i="7" s="1"/>
  <c r="D18" i="6"/>
  <c r="D33" i="6" s="1"/>
  <c r="D48" i="6" s="1"/>
  <c r="D63" i="6" s="1"/>
  <c r="D78" i="6" s="1"/>
  <c r="D93" i="6" s="1"/>
  <c r="D108" i="6" s="1"/>
  <c r="D123" i="6" s="1"/>
  <c r="D138" i="6" s="1"/>
  <c r="D153" i="6" s="1"/>
  <c r="D168" i="6" s="1"/>
  <c r="D183" i="6" s="1"/>
  <c r="D198" i="6" s="1"/>
  <c r="D213" i="6" s="1"/>
  <c r="D13" i="6"/>
  <c r="D8" i="6"/>
  <c r="D23" i="6" s="1"/>
  <c r="D38" i="6" s="1"/>
  <c r="D53" i="6" s="1"/>
  <c r="D68" i="6" s="1"/>
  <c r="D83" i="6" s="1"/>
  <c r="D98" i="6" s="1"/>
  <c r="D113" i="6" s="1"/>
  <c r="D128" i="6" s="1"/>
  <c r="D143" i="6" s="1"/>
  <c r="D158" i="6" s="1"/>
  <c r="D173" i="6" s="1"/>
  <c r="D188" i="6" s="1"/>
  <c r="D203" i="6" s="1"/>
  <c r="D6" i="6"/>
  <c r="D21" i="6" s="1"/>
  <c r="D36" i="6" s="1"/>
  <c r="D51" i="6" s="1"/>
  <c r="D66" i="6" s="1"/>
  <c r="D81" i="6" s="1"/>
  <c r="D96" i="6" s="1"/>
  <c r="D111" i="6" s="1"/>
  <c r="D126" i="6" s="1"/>
  <c r="D141" i="6" s="1"/>
  <c r="D156" i="6" s="1"/>
  <c r="D171" i="6" s="1"/>
  <c r="D186" i="6" s="1"/>
  <c r="D201" i="6" s="1"/>
  <c r="B32" i="6"/>
  <c r="B47" i="6" s="1"/>
  <c r="B18" i="6"/>
  <c r="B33" i="6" s="1"/>
  <c r="D17" i="6"/>
  <c r="D32" i="6" s="1"/>
  <c r="D47" i="6" s="1"/>
  <c r="D62" i="6" s="1"/>
  <c r="D77" i="6" s="1"/>
  <c r="D92" i="6" s="1"/>
  <c r="D107" i="6" s="1"/>
  <c r="D122" i="6" s="1"/>
  <c r="D137" i="6" s="1"/>
  <c r="D152" i="6" s="1"/>
  <c r="D167" i="6" s="1"/>
  <c r="D182" i="6" s="1"/>
  <c r="D197" i="6" s="1"/>
  <c r="D212" i="6" s="1"/>
  <c r="B17" i="6"/>
  <c r="D16" i="6"/>
  <c r="D31" i="6" s="1"/>
  <c r="D46" i="6" s="1"/>
  <c r="D61" i="6" s="1"/>
  <c r="D76" i="6" s="1"/>
  <c r="D91" i="6" s="1"/>
  <c r="D106" i="6" s="1"/>
  <c r="D121" i="6" s="1"/>
  <c r="D136" i="6" s="1"/>
  <c r="D151" i="6" s="1"/>
  <c r="D166" i="6" s="1"/>
  <c r="D181" i="6" s="1"/>
  <c r="D196" i="6" s="1"/>
  <c r="D211" i="6" s="1"/>
  <c r="B16" i="6"/>
  <c r="B31" i="6" s="1"/>
  <c r="D15" i="6"/>
  <c r="D30" i="6" s="1"/>
  <c r="D45" i="6" s="1"/>
  <c r="D60" i="6" s="1"/>
  <c r="D75" i="6" s="1"/>
  <c r="D90" i="6" s="1"/>
  <c r="D105" i="6" s="1"/>
  <c r="D120" i="6" s="1"/>
  <c r="D135" i="6" s="1"/>
  <c r="D150" i="6" s="1"/>
  <c r="D165" i="6" s="1"/>
  <c r="D180" i="6" s="1"/>
  <c r="D195" i="6" s="1"/>
  <c r="D210" i="6" s="1"/>
  <c r="B15" i="6"/>
  <c r="B30" i="6" s="1"/>
  <c r="D14" i="6"/>
  <c r="D29" i="6" s="1"/>
  <c r="D44" i="6" s="1"/>
  <c r="D59" i="6" s="1"/>
  <c r="D74" i="6" s="1"/>
  <c r="D89" i="6" s="1"/>
  <c r="D104" i="6" s="1"/>
  <c r="D119" i="6" s="1"/>
  <c r="D134" i="6" s="1"/>
  <c r="D149" i="6" s="1"/>
  <c r="D164" i="6" s="1"/>
  <c r="D179" i="6" s="1"/>
  <c r="D194" i="6" s="1"/>
  <c r="D209" i="6" s="1"/>
  <c r="B14" i="6"/>
  <c r="B29" i="6" s="1"/>
  <c r="B13" i="6"/>
  <c r="B28" i="6" s="1"/>
  <c r="D12" i="6"/>
  <c r="D27" i="6" s="1"/>
  <c r="D42" i="6" s="1"/>
  <c r="D57" i="6" s="1"/>
  <c r="D72" i="6" s="1"/>
  <c r="D87" i="6" s="1"/>
  <c r="D102" i="6" s="1"/>
  <c r="D117" i="6" s="1"/>
  <c r="D132" i="6" s="1"/>
  <c r="D147" i="6" s="1"/>
  <c r="D162" i="6" s="1"/>
  <c r="D177" i="6" s="1"/>
  <c r="D192" i="6" s="1"/>
  <c r="D207" i="6" s="1"/>
  <c r="B12" i="6"/>
  <c r="D11" i="6"/>
  <c r="F11" i="6" s="1"/>
  <c r="B11" i="6"/>
  <c r="B26" i="6" s="1"/>
  <c r="D10" i="6"/>
  <c r="D25" i="6" s="1"/>
  <c r="D40" i="6" s="1"/>
  <c r="D55" i="6" s="1"/>
  <c r="D70" i="6" s="1"/>
  <c r="D85" i="6" s="1"/>
  <c r="D100" i="6" s="1"/>
  <c r="D115" i="6" s="1"/>
  <c r="D130" i="6" s="1"/>
  <c r="D145" i="6" s="1"/>
  <c r="D160" i="6" s="1"/>
  <c r="D175" i="6" s="1"/>
  <c r="D190" i="6" s="1"/>
  <c r="D205" i="6" s="1"/>
  <c r="B10" i="6"/>
  <c r="B25" i="6" s="1"/>
  <c r="D9" i="6"/>
  <c r="D24" i="6" s="1"/>
  <c r="D39" i="6" s="1"/>
  <c r="D54" i="6" s="1"/>
  <c r="D69" i="6" s="1"/>
  <c r="D84" i="6" s="1"/>
  <c r="D99" i="6" s="1"/>
  <c r="D114" i="6" s="1"/>
  <c r="D129" i="6" s="1"/>
  <c r="D144" i="6" s="1"/>
  <c r="D159" i="6" s="1"/>
  <c r="D174" i="6" s="1"/>
  <c r="D189" i="6" s="1"/>
  <c r="D204" i="6" s="1"/>
  <c r="B9" i="6"/>
  <c r="B24" i="6" s="1"/>
  <c r="B8" i="6"/>
  <c r="F7" i="6"/>
  <c r="D7" i="6"/>
  <c r="D22" i="6" s="1"/>
  <c r="D37" i="6" s="1"/>
  <c r="D52" i="6" s="1"/>
  <c r="D67" i="6" s="1"/>
  <c r="D82" i="6" s="1"/>
  <c r="D97" i="6" s="1"/>
  <c r="D112" i="6" s="1"/>
  <c r="D127" i="6" s="1"/>
  <c r="D142" i="6" s="1"/>
  <c r="D157" i="6" s="1"/>
  <c r="D172" i="6" s="1"/>
  <c r="D187" i="6" s="1"/>
  <c r="D202" i="6" s="1"/>
  <c r="B7" i="6"/>
  <c r="B22" i="6" s="1"/>
  <c r="B6" i="6"/>
  <c r="D5" i="6"/>
  <c r="B5" i="6"/>
  <c r="B20" i="6" s="1"/>
  <c r="D17" i="5"/>
  <c r="D32" i="5" s="1"/>
  <c r="D47" i="5" s="1"/>
  <c r="D62" i="5" s="1"/>
  <c r="D77" i="5" s="1"/>
  <c r="D92" i="5" s="1"/>
  <c r="D107" i="5" s="1"/>
  <c r="D122" i="5" s="1"/>
  <c r="D137" i="5" s="1"/>
  <c r="D152" i="5" s="1"/>
  <c r="D167" i="5" s="1"/>
  <c r="D182" i="5" s="1"/>
  <c r="D197" i="5" s="1"/>
  <c r="D212" i="5" s="1"/>
  <c r="D5" i="5"/>
  <c r="D20" i="5" s="1"/>
  <c r="D35" i="5" s="1"/>
  <c r="D50" i="5" s="1"/>
  <c r="D65" i="5" s="1"/>
  <c r="D80" i="5" s="1"/>
  <c r="D95" i="5" s="1"/>
  <c r="D110" i="5" s="1"/>
  <c r="D125" i="5" s="1"/>
  <c r="D140" i="5" s="1"/>
  <c r="D155" i="5" s="1"/>
  <c r="D170" i="5" s="1"/>
  <c r="D185" i="5" s="1"/>
  <c r="D200" i="5" s="1"/>
  <c r="B16" i="5"/>
  <c r="B11" i="5"/>
  <c r="B26" i="5" s="1"/>
  <c r="B10" i="5"/>
  <c r="B25" i="5" s="1"/>
  <c r="B40" i="5" s="1"/>
  <c r="B5" i="5"/>
  <c r="B24" i="5"/>
  <c r="D18" i="5"/>
  <c r="D33" i="5" s="1"/>
  <c r="D48" i="5" s="1"/>
  <c r="D63" i="5" s="1"/>
  <c r="D78" i="5" s="1"/>
  <c r="D93" i="5" s="1"/>
  <c r="D108" i="5" s="1"/>
  <c r="D123" i="5" s="1"/>
  <c r="D138" i="5" s="1"/>
  <c r="D153" i="5" s="1"/>
  <c r="D168" i="5" s="1"/>
  <c r="D183" i="5" s="1"/>
  <c r="D198" i="5" s="1"/>
  <c r="D213" i="5" s="1"/>
  <c r="B18" i="5"/>
  <c r="B33" i="5" s="1"/>
  <c r="B17" i="5"/>
  <c r="D16" i="5"/>
  <c r="D31" i="5" s="1"/>
  <c r="D46" i="5" s="1"/>
  <c r="D61" i="5" s="1"/>
  <c r="D76" i="5" s="1"/>
  <c r="D91" i="5" s="1"/>
  <c r="D106" i="5" s="1"/>
  <c r="D121" i="5" s="1"/>
  <c r="D136" i="5" s="1"/>
  <c r="D151" i="5" s="1"/>
  <c r="D166" i="5" s="1"/>
  <c r="D181" i="5" s="1"/>
  <c r="D196" i="5" s="1"/>
  <c r="D211" i="5" s="1"/>
  <c r="D15" i="5"/>
  <c r="D30" i="5" s="1"/>
  <c r="D45" i="5" s="1"/>
  <c r="D60" i="5" s="1"/>
  <c r="D75" i="5" s="1"/>
  <c r="D90" i="5" s="1"/>
  <c r="D105" i="5" s="1"/>
  <c r="D120" i="5" s="1"/>
  <c r="D135" i="5" s="1"/>
  <c r="D150" i="5" s="1"/>
  <c r="D165" i="5" s="1"/>
  <c r="D180" i="5" s="1"/>
  <c r="D195" i="5" s="1"/>
  <c r="D210" i="5" s="1"/>
  <c r="B15" i="5"/>
  <c r="B30" i="5" s="1"/>
  <c r="D14" i="5"/>
  <c r="D29" i="5" s="1"/>
  <c r="D44" i="5" s="1"/>
  <c r="D59" i="5" s="1"/>
  <c r="D74" i="5" s="1"/>
  <c r="D89" i="5" s="1"/>
  <c r="D104" i="5" s="1"/>
  <c r="D119" i="5" s="1"/>
  <c r="D134" i="5" s="1"/>
  <c r="D149" i="5" s="1"/>
  <c r="D164" i="5" s="1"/>
  <c r="D179" i="5" s="1"/>
  <c r="D194" i="5" s="1"/>
  <c r="D209" i="5" s="1"/>
  <c r="B14" i="5"/>
  <c r="B29" i="5" s="1"/>
  <c r="D13" i="5"/>
  <c r="D28" i="5" s="1"/>
  <c r="D43" i="5" s="1"/>
  <c r="D58" i="5" s="1"/>
  <c r="D73" i="5" s="1"/>
  <c r="D88" i="5" s="1"/>
  <c r="D103" i="5" s="1"/>
  <c r="D118" i="5" s="1"/>
  <c r="D133" i="5" s="1"/>
  <c r="D148" i="5" s="1"/>
  <c r="D163" i="5" s="1"/>
  <c r="D178" i="5" s="1"/>
  <c r="D193" i="5" s="1"/>
  <c r="D208" i="5" s="1"/>
  <c r="B13" i="5"/>
  <c r="D12" i="5"/>
  <c r="D27" i="5" s="1"/>
  <c r="D42" i="5" s="1"/>
  <c r="D57" i="5" s="1"/>
  <c r="D72" i="5" s="1"/>
  <c r="D87" i="5" s="1"/>
  <c r="D102" i="5" s="1"/>
  <c r="D117" i="5" s="1"/>
  <c r="D132" i="5" s="1"/>
  <c r="D147" i="5" s="1"/>
  <c r="D162" i="5" s="1"/>
  <c r="D177" i="5" s="1"/>
  <c r="D192" i="5" s="1"/>
  <c r="D207" i="5" s="1"/>
  <c r="B12" i="5"/>
  <c r="B27" i="5" s="1"/>
  <c r="D11" i="5"/>
  <c r="D10" i="5"/>
  <c r="D25" i="5" s="1"/>
  <c r="D40" i="5" s="1"/>
  <c r="D55" i="5" s="1"/>
  <c r="D70" i="5" s="1"/>
  <c r="D85" i="5" s="1"/>
  <c r="D100" i="5" s="1"/>
  <c r="D115" i="5" s="1"/>
  <c r="D130" i="5" s="1"/>
  <c r="D145" i="5" s="1"/>
  <c r="D160" i="5" s="1"/>
  <c r="D175" i="5" s="1"/>
  <c r="D190" i="5" s="1"/>
  <c r="D205" i="5" s="1"/>
  <c r="D9" i="5"/>
  <c r="D24" i="5" s="1"/>
  <c r="D39" i="5" s="1"/>
  <c r="D54" i="5" s="1"/>
  <c r="D69" i="5" s="1"/>
  <c r="D84" i="5" s="1"/>
  <c r="D99" i="5" s="1"/>
  <c r="D114" i="5" s="1"/>
  <c r="D129" i="5" s="1"/>
  <c r="D144" i="5" s="1"/>
  <c r="D159" i="5" s="1"/>
  <c r="D174" i="5" s="1"/>
  <c r="D189" i="5" s="1"/>
  <c r="D204" i="5" s="1"/>
  <c r="B9" i="5"/>
  <c r="D8" i="5"/>
  <c r="D23" i="5" s="1"/>
  <c r="D38" i="5" s="1"/>
  <c r="D53" i="5" s="1"/>
  <c r="D68" i="5" s="1"/>
  <c r="D83" i="5" s="1"/>
  <c r="D98" i="5" s="1"/>
  <c r="D113" i="5" s="1"/>
  <c r="D128" i="5" s="1"/>
  <c r="D143" i="5" s="1"/>
  <c r="D158" i="5" s="1"/>
  <c r="D173" i="5" s="1"/>
  <c r="D188" i="5" s="1"/>
  <c r="D203" i="5" s="1"/>
  <c r="B8" i="5"/>
  <c r="B23" i="5" s="1"/>
  <c r="D7" i="5"/>
  <c r="D22" i="5" s="1"/>
  <c r="D37" i="5" s="1"/>
  <c r="D52" i="5" s="1"/>
  <c r="D67" i="5" s="1"/>
  <c r="D82" i="5" s="1"/>
  <c r="D97" i="5" s="1"/>
  <c r="D112" i="5" s="1"/>
  <c r="D127" i="5" s="1"/>
  <c r="D142" i="5" s="1"/>
  <c r="D157" i="5" s="1"/>
  <c r="D172" i="5" s="1"/>
  <c r="D187" i="5" s="1"/>
  <c r="D202" i="5" s="1"/>
  <c r="B7" i="5"/>
  <c r="B22" i="5" s="1"/>
  <c r="B37" i="5" s="1"/>
  <c r="B52" i="5" s="1"/>
  <c r="D6" i="5"/>
  <c r="D21" i="5" s="1"/>
  <c r="D36" i="5" s="1"/>
  <c r="D51" i="5" s="1"/>
  <c r="D66" i="5" s="1"/>
  <c r="D81" i="5" s="1"/>
  <c r="D96" i="5" s="1"/>
  <c r="D111" i="5" s="1"/>
  <c r="D126" i="5" s="1"/>
  <c r="D141" i="5" s="1"/>
  <c r="D156" i="5" s="1"/>
  <c r="D171" i="5" s="1"/>
  <c r="D186" i="5" s="1"/>
  <c r="D201" i="5" s="1"/>
  <c r="B6" i="5"/>
  <c r="D18" i="4"/>
  <c r="D33" i="4" s="1"/>
  <c r="D48" i="4" s="1"/>
  <c r="D63" i="4" s="1"/>
  <c r="D78" i="4" s="1"/>
  <c r="D93" i="4" s="1"/>
  <c r="D108" i="4" s="1"/>
  <c r="D123" i="4" s="1"/>
  <c r="D138" i="4" s="1"/>
  <c r="D153" i="4" s="1"/>
  <c r="D168" i="4" s="1"/>
  <c r="D183" i="4" s="1"/>
  <c r="D198" i="4" s="1"/>
  <c r="D213" i="4" s="1"/>
  <c r="D17" i="4"/>
  <c r="D32" i="4" s="1"/>
  <c r="D47" i="4" s="1"/>
  <c r="D62" i="4" s="1"/>
  <c r="D77" i="4" s="1"/>
  <c r="D92" i="4" s="1"/>
  <c r="D107" i="4" s="1"/>
  <c r="D122" i="4" s="1"/>
  <c r="D137" i="4" s="1"/>
  <c r="D152" i="4" s="1"/>
  <c r="D167" i="4" s="1"/>
  <c r="D182" i="4" s="1"/>
  <c r="D197" i="4" s="1"/>
  <c r="D212" i="4" s="1"/>
  <c r="D13" i="4"/>
  <c r="D28" i="4" s="1"/>
  <c r="D43" i="4" s="1"/>
  <c r="D58" i="4" s="1"/>
  <c r="D73" i="4" s="1"/>
  <c r="D88" i="4" s="1"/>
  <c r="D103" i="4" s="1"/>
  <c r="D118" i="4" s="1"/>
  <c r="D133" i="4" s="1"/>
  <c r="D148" i="4" s="1"/>
  <c r="D163" i="4" s="1"/>
  <c r="D178" i="4" s="1"/>
  <c r="D193" i="4" s="1"/>
  <c r="D208" i="4" s="1"/>
  <c r="D10" i="4"/>
  <c r="D25" i="4" s="1"/>
  <c r="D40" i="4" s="1"/>
  <c r="D55" i="4" s="1"/>
  <c r="D70" i="4" s="1"/>
  <c r="D85" i="4" s="1"/>
  <c r="D100" i="4" s="1"/>
  <c r="D115" i="4" s="1"/>
  <c r="D130" i="4" s="1"/>
  <c r="D145" i="4" s="1"/>
  <c r="D160" i="4" s="1"/>
  <c r="D175" i="4" s="1"/>
  <c r="D190" i="4" s="1"/>
  <c r="D205" i="4" s="1"/>
  <c r="D9" i="4"/>
  <c r="D24" i="4" s="1"/>
  <c r="D39" i="4" s="1"/>
  <c r="D54" i="4" s="1"/>
  <c r="D69" i="4" s="1"/>
  <c r="D84" i="4" s="1"/>
  <c r="D99" i="4" s="1"/>
  <c r="D114" i="4" s="1"/>
  <c r="D129" i="4" s="1"/>
  <c r="D144" i="4" s="1"/>
  <c r="D159" i="4" s="1"/>
  <c r="D174" i="4" s="1"/>
  <c r="D189" i="4" s="1"/>
  <c r="D204" i="4" s="1"/>
  <c r="D5" i="4"/>
  <c r="D20" i="4" s="1"/>
  <c r="D35" i="4" s="1"/>
  <c r="D50" i="4" s="1"/>
  <c r="D65" i="4" s="1"/>
  <c r="D80" i="4" s="1"/>
  <c r="D95" i="4" s="1"/>
  <c r="D110" i="4" s="1"/>
  <c r="D125" i="4" s="1"/>
  <c r="D140" i="4" s="1"/>
  <c r="D155" i="4" s="1"/>
  <c r="D170" i="4" s="1"/>
  <c r="D185" i="4" s="1"/>
  <c r="D200" i="4" s="1"/>
  <c r="B18" i="4"/>
  <c r="B13" i="4"/>
  <c r="B28" i="4" s="1"/>
  <c r="B10" i="4"/>
  <c r="B9" i="4"/>
  <c r="B24" i="4" s="1"/>
  <c r="B6" i="4"/>
  <c r="B5" i="4"/>
  <c r="B17" i="4"/>
  <c r="D16" i="4"/>
  <c r="D31" i="4" s="1"/>
  <c r="D46" i="4" s="1"/>
  <c r="D61" i="4" s="1"/>
  <c r="D76" i="4" s="1"/>
  <c r="D91" i="4" s="1"/>
  <c r="D106" i="4" s="1"/>
  <c r="D121" i="4" s="1"/>
  <c r="D136" i="4" s="1"/>
  <c r="D151" i="4" s="1"/>
  <c r="D166" i="4" s="1"/>
  <c r="D181" i="4" s="1"/>
  <c r="D196" i="4" s="1"/>
  <c r="D211" i="4" s="1"/>
  <c r="B16" i="4"/>
  <c r="B31" i="4" s="1"/>
  <c r="D15" i="4"/>
  <c r="D30" i="4" s="1"/>
  <c r="D45" i="4" s="1"/>
  <c r="D60" i="4" s="1"/>
  <c r="D75" i="4" s="1"/>
  <c r="D90" i="4" s="1"/>
  <c r="D105" i="4" s="1"/>
  <c r="D120" i="4" s="1"/>
  <c r="D135" i="4" s="1"/>
  <c r="D150" i="4" s="1"/>
  <c r="D165" i="4" s="1"/>
  <c r="D180" i="4" s="1"/>
  <c r="D195" i="4" s="1"/>
  <c r="D210" i="4" s="1"/>
  <c r="B15" i="4"/>
  <c r="B30" i="4" s="1"/>
  <c r="D14" i="4"/>
  <c r="D29" i="4" s="1"/>
  <c r="D44" i="4" s="1"/>
  <c r="D59" i="4" s="1"/>
  <c r="D74" i="4" s="1"/>
  <c r="D89" i="4" s="1"/>
  <c r="D104" i="4" s="1"/>
  <c r="D119" i="4" s="1"/>
  <c r="D134" i="4" s="1"/>
  <c r="D149" i="4" s="1"/>
  <c r="D164" i="4" s="1"/>
  <c r="D179" i="4" s="1"/>
  <c r="D194" i="4" s="1"/>
  <c r="D209" i="4" s="1"/>
  <c r="B14" i="4"/>
  <c r="D12" i="4"/>
  <c r="D27" i="4" s="1"/>
  <c r="D42" i="4" s="1"/>
  <c r="D57" i="4" s="1"/>
  <c r="D72" i="4" s="1"/>
  <c r="D87" i="4" s="1"/>
  <c r="D102" i="4" s="1"/>
  <c r="D117" i="4" s="1"/>
  <c r="D132" i="4" s="1"/>
  <c r="D147" i="4" s="1"/>
  <c r="D162" i="4" s="1"/>
  <c r="D177" i="4" s="1"/>
  <c r="D192" i="4" s="1"/>
  <c r="D207" i="4" s="1"/>
  <c r="B12" i="4"/>
  <c r="B27" i="4" s="1"/>
  <c r="D11" i="4"/>
  <c r="D26" i="4" s="1"/>
  <c r="D41" i="4" s="1"/>
  <c r="D56" i="4" s="1"/>
  <c r="D71" i="4" s="1"/>
  <c r="D86" i="4" s="1"/>
  <c r="D101" i="4" s="1"/>
  <c r="D116" i="4" s="1"/>
  <c r="D131" i="4" s="1"/>
  <c r="D146" i="4" s="1"/>
  <c r="D161" i="4" s="1"/>
  <c r="D176" i="4" s="1"/>
  <c r="D191" i="4" s="1"/>
  <c r="D206" i="4" s="1"/>
  <c r="B11" i="4"/>
  <c r="B26" i="4" s="1"/>
  <c r="B41" i="4" s="1"/>
  <c r="D8" i="4"/>
  <c r="D23" i="4" s="1"/>
  <c r="D38" i="4" s="1"/>
  <c r="D53" i="4" s="1"/>
  <c r="D68" i="4" s="1"/>
  <c r="D83" i="4" s="1"/>
  <c r="D98" i="4" s="1"/>
  <c r="D113" i="4" s="1"/>
  <c r="D128" i="4" s="1"/>
  <c r="D143" i="4" s="1"/>
  <c r="D158" i="4" s="1"/>
  <c r="D173" i="4" s="1"/>
  <c r="D188" i="4" s="1"/>
  <c r="D203" i="4" s="1"/>
  <c r="B8" i="4"/>
  <c r="B23" i="4" s="1"/>
  <c r="D7" i="4"/>
  <c r="D22" i="4" s="1"/>
  <c r="D37" i="4" s="1"/>
  <c r="D52" i="4" s="1"/>
  <c r="D67" i="4" s="1"/>
  <c r="D82" i="4" s="1"/>
  <c r="D97" i="4" s="1"/>
  <c r="D112" i="4" s="1"/>
  <c r="D127" i="4" s="1"/>
  <c r="D142" i="4" s="1"/>
  <c r="D157" i="4" s="1"/>
  <c r="D172" i="4" s="1"/>
  <c r="D187" i="4" s="1"/>
  <c r="D202" i="4" s="1"/>
  <c r="B7" i="4"/>
  <c r="F7" i="4" s="1"/>
  <c r="D6" i="4"/>
  <c r="D21" i="4" s="1"/>
  <c r="D36" i="4" s="1"/>
  <c r="D51" i="4" s="1"/>
  <c r="D66" i="4" s="1"/>
  <c r="D81" i="4" s="1"/>
  <c r="D96" i="4" s="1"/>
  <c r="D111" i="4" s="1"/>
  <c r="D126" i="4" s="1"/>
  <c r="D141" i="4" s="1"/>
  <c r="D156" i="4" s="1"/>
  <c r="D171" i="4" s="1"/>
  <c r="D186" i="4" s="1"/>
  <c r="D201" i="4" s="1"/>
  <c r="P16" i="20" l="1"/>
  <c r="Q16" i="20" s="1"/>
  <c r="F191" i="20"/>
  <c r="G191" i="20" s="1"/>
  <c r="H191" i="20" s="1"/>
  <c r="J191" i="20" s="1"/>
  <c r="L191" i="20" s="1"/>
  <c r="B206" i="20"/>
  <c r="F206" i="20" s="1"/>
  <c r="G206" i="20" s="1"/>
  <c r="H206" i="20" s="1"/>
  <c r="J206" i="20" s="1"/>
  <c r="B201" i="20"/>
  <c r="F201" i="20" s="1"/>
  <c r="G201" i="20" s="1"/>
  <c r="H201" i="20" s="1"/>
  <c r="J201" i="20" s="1"/>
  <c r="L201" i="20" s="1"/>
  <c r="F186" i="20"/>
  <c r="G186" i="20" s="1"/>
  <c r="H186" i="20" s="1"/>
  <c r="J186" i="20" s="1"/>
  <c r="L186" i="20" s="1"/>
  <c r="L206" i="20"/>
  <c r="L212" i="20"/>
  <c r="K207" i="20"/>
  <c r="L207" i="20" s="1"/>
  <c r="L192" i="20"/>
  <c r="B211" i="20"/>
  <c r="F211" i="20" s="1"/>
  <c r="G211" i="20" s="1"/>
  <c r="H211" i="20" s="1"/>
  <c r="J211" i="20" s="1"/>
  <c r="L211" i="20" s="1"/>
  <c r="F196" i="20"/>
  <c r="G196" i="20" s="1"/>
  <c r="H196" i="20" s="1"/>
  <c r="J196" i="20" s="1"/>
  <c r="L196" i="20" s="1"/>
  <c r="L187" i="20"/>
  <c r="K202" i="20"/>
  <c r="L202" i="20" s="1"/>
  <c r="B205" i="20"/>
  <c r="F205" i="20" s="1"/>
  <c r="G205" i="20" s="1"/>
  <c r="H205" i="20" s="1"/>
  <c r="J205" i="20" s="1"/>
  <c r="L205" i="20" s="1"/>
  <c r="F190" i="20"/>
  <c r="G190" i="20" s="1"/>
  <c r="H190" i="20" s="1"/>
  <c r="J190" i="20" s="1"/>
  <c r="L190" i="20" s="1"/>
  <c r="L203" i="20"/>
  <c r="F195" i="19"/>
  <c r="B210" i="19"/>
  <c r="F210" i="19" s="1"/>
  <c r="F185" i="19"/>
  <c r="B200" i="19"/>
  <c r="F200" i="19" s="1"/>
  <c r="K200" i="19"/>
  <c r="K213" i="19"/>
  <c r="B212" i="19"/>
  <c r="F212" i="19" s="1"/>
  <c r="F197" i="19"/>
  <c r="K205" i="19"/>
  <c r="K202" i="19"/>
  <c r="B204" i="19"/>
  <c r="F204" i="19" s="1"/>
  <c r="F189" i="19"/>
  <c r="K206" i="19"/>
  <c r="B201" i="18"/>
  <c r="F201" i="18" s="1"/>
  <c r="F186" i="18"/>
  <c r="B209" i="18"/>
  <c r="F209" i="18" s="1"/>
  <c r="F194" i="18"/>
  <c r="B200" i="18"/>
  <c r="F200" i="18" s="1"/>
  <c r="F185" i="18"/>
  <c r="B211" i="18"/>
  <c r="F211" i="18" s="1"/>
  <c r="F196" i="18"/>
  <c r="B208" i="18"/>
  <c r="F208" i="18" s="1"/>
  <c r="F193" i="18"/>
  <c r="F197" i="16"/>
  <c r="B212" i="16"/>
  <c r="F212" i="16" s="1"/>
  <c r="F192" i="16"/>
  <c r="B207" i="16"/>
  <c r="F207" i="16" s="1"/>
  <c r="F189" i="16"/>
  <c r="B204" i="16"/>
  <c r="F204" i="16" s="1"/>
  <c r="F194" i="16"/>
  <c r="B209" i="16"/>
  <c r="F209" i="16" s="1"/>
  <c r="F195" i="16"/>
  <c r="B210" i="16"/>
  <c r="F210" i="16" s="1"/>
  <c r="F190" i="16"/>
  <c r="B205" i="16"/>
  <c r="F205" i="16" s="1"/>
  <c r="F172" i="16"/>
  <c r="B187" i="16"/>
  <c r="F188" i="16"/>
  <c r="B203" i="16"/>
  <c r="F203" i="16" s="1"/>
  <c r="F193" i="16"/>
  <c r="B208" i="16"/>
  <c r="F208" i="16" s="1"/>
  <c r="F186" i="16"/>
  <c r="B201" i="16"/>
  <c r="F201" i="16" s="1"/>
  <c r="F198" i="16"/>
  <c r="B213" i="16"/>
  <c r="F213" i="16" s="1"/>
  <c r="F191" i="16"/>
  <c r="B206" i="16"/>
  <c r="F206" i="16" s="1"/>
  <c r="F185" i="16"/>
  <c r="B200" i="16"/>
  <c r="F200" i="16" s="1"/>
  <c r="F196" i="16"/>
  <c r="B211" i="16"/>
  <c r="F211" i="16" s="1"/>
  <c r="F194" i="15"/>
  <c r="B209" i="15"/>
  <c r="F209" i="15" s="1"/>
  <c r="F182" i="15"/>
  <c r="B197" i="15"/>
  <c r="F187" i="15"/>
  <c r="B202" i="15"/>
  <c r="F202" i="15" s="1"/>
  <c r="F177" i="15"/>
  <c r="B192" i="15"/>
  <c r="F190" i="15"/>
  <c r="B205" i="15"/>
  <c r="F205" i="15" s="1"/>
  <c r="F198" i="15"/>
  <c r="B213" i="15"/>
  <c r="F213" i="15" s="1"/>
  <c r="F186" i="15"/>
  <c r="B201" i="15"/>
  <c r="F201" i="15" s="1"/>
  <c r="F195" i="15"/>
  <c r="B210" i="15"/>
  <c r="F210" i="15" s="1"/>
  <c r="F191" i="15"/>
  <c r="B206" i="15"/>
  <c r="F206" i="15" s="1"/>
  <c r="F178" i="15"/>
  <c r="B193" i="15"/>
  <c r="F188" i="15"/>
  <c r="B203" i="15"/>
  <c r="F203" i="15" s="1"/>
  <c r="F181" i="15"/>
  <c r="B196" i="15"/>
  <c r="F185" i="14"/>
  <c r="B200" i="14"/>
  <c r="F200" i="14" s="1"/>
  <c r="F176" i="14"/>
  <c r="B191" i="14"/>
  <c r="F193" i="14"/>
  <c r="B208" i="14"/>
  <c r="F208" i="14" s="1"/>
  <c r="F181" i="14"/>
  <c r="B196" i="14"/>
  <c r="F189" i="14"/>
  <c r="B204" i="14"/>
  <c r="F204" i="14" s="1"/>
  <c r="F177" i="14"/>
  <c r="B192" i="14"/>
  <c r="F195" i="14"/>
  <c r="B210" i="14"/>
  <c r="F210" i="14" s="1"/>
  <c r="F197" i="14"/>
  <c r="B212" i="14"/>
  <c r="F212" i="14" s="1"/>
  <c r="F8" i="13"/>
  <c r="F18" i="13"/>
  <c r="F14" i="13"/>
  <c r="F10" i="13"/>
  <c r="F12" i="13"/>
  <c r="F15" i="13"/>
  <c r="B26" i="13"/>
  <c r="F26" i="13" s="1"/>
  <c r="F11" i="13"/>
  <c r="B35" i="13"/>
  <c r="F35" i="13" s="1"/>
  <c r="F20" i="13"/>
  <c r="F16" i="13"/>
  <c r="B31" i="13"/>
  <c r="B46" i="13" s="1"/>
  <c r="B23" i="13"/>
  <c r="B38" i="13" s="1"/>
  <c r="B53" i="13" s="1"/>
  <c r="F7" i="13"/>
  <c r="B58" i="13"/>
  <c r="F43" i="13"/>
  <c r="F31" i="13"/>
  <c r="F21" i="13"/>
  <c r="F32" i="13"/>
  <c r="F24" i="13"/>
  <c r="B39" i="13"/>
  <c r="B62" i="13"/>
  <c r="F47" i="13"/>
  <c r="B51" i="13"/>
  <c r="F36" i="13"/>
  <c r="B50" i="13"/>
  <c r="F22" i="13"/>
  <c r="B37" i="13"/>
  <c r="B45" i="13"/>
  <c r="F30" i="13"/>
  <c r="B42" i="13"/>
  <c r="F27" i="13"/>
  <c r="F28" i="13"/>
  <c r="F5" i="13"/>
  <c r="F9" i="13"/>
  <c r="F13" i="13"/>
  <c r="F17" i="13"/>
  <c r="B25" i="13"/>
  <c r="B29" i="13"/>
  <c r="B33" i="13"/>
  <c r="F6" i="13"/>
  <c r="F10" i="12"/>
  <c r="F9" i="12"/>
  <c r="F17" i="12"/>
  <c r="D33" i="12"/>
  <c r="D48" i="12" s="1"/>
  <c r="D63" i="12" s="1"/>
  <c r="D78" i="12" s="1"/>
  <c r="D93" i="12" s="1"/>
  <c r="D108" i="12" s="1"/>
  <c r="D123" i="12" s="1"/>
  <c r="D138" i="12" s="1"/>
  <c r="D153" i="12" s="1"/>
  <c r="D168" i="12" s="1"/>
  <c r="D183" i="12" s="1"/>
  <c r="D198" i="12" s="1"/>
  <c r="D213" i="12" s="1"/>
  <c r="B32" i="12"/>
  <c r="B36" i="12"/>
  <c r="F21" i="12"/>
  <c r="F6" i="12"/>
  <c r="F14" i="12"/>
  <c r="F13" i="12"/>
  <c r="B28" i="12"/>
  <c r="B43" i="12" s="1"/>
  <c r="B25" i="12"/>
  <c r="B40" i="12" s="1"/>
  <c r="F7" i="12"/>
  <c r="B24" i="12"/>
  <c r="B51" i="12"/>
  <c r="F36" i="12"/>
  <c r="B52" i="12"/>
  <c r="D38" i="12"/>
  <c r="D53" i="12" s="1"/>
  <c r="F23" i="12"/>
  <c r="B41" i="12"/>
  <c r="F26" i="12"/>
  <c r="F28" i="12"/>
  <c r="B45" i="12"/>
  <c r="F30" i="12"/>
  <c r="B47" i="12"/>
  <c r="F32" i="12"/>
  <c r="B39" i="12"/>
  <c r="F24" i="12"/>
  <c r="B20" i="12"/>
  <c r="F5" i="12"/>
  <c r="F11" i="12"/>
  <c r="B98" i="12"/>
  <c r="D22" i="12"/>
  <c r="D37" i="12" s="1"/>
  <c r="D52" i="12" s="1"/>
  <c r="D67" i="12" s="1"/>
  <c r="D82" i="12" s="1"/>
  <c r="D97" i="12" s="1"/>
  <c r="D112" i="12" s="1"/>
  <c r="D127" i="12" s="1"/>
  <c r="D142" i="12" s="1"/>
  <c r="D157" i="12" s="1"/>
  <c r="D172" i="12" s="1"/>
  <c r="D187" i="12" s="1"/>
  <c r="D202" i="12" s="1"/>
  <c r="F15" i="12"/>
  <c r="F8" i="12"/>
  <c r="F12" i="12"/>
  <c r="F16" i="12"/>
  <c r="B27" i="12"/>
  <c r="B44" i="12"/>
  <c r="F29" i="12"/>
  <c r="B31" i="12"/>
  <c r="B48" i="12"/>
  <c r="F33" i="12"/>
  <c r="F7" i="11"/>
  <c r="B20" i="11"/>
  <c r="B35" i="11" s="1"/>
  <c r="F5" i="11"/>
  <c r="F9" i="11"/>
  <c r="F13" i="11"/>
  <c r="F17" i="11"/>
  <c r="F32" i="11"/>
  <c r="B47" i="11"/>
  <c r="B21" i="11"/>
  <c r="F6" i="11"/>
  <c r="B29" i="11"/>
  <c r="F14" i="11"/>
  <c r="F41" i="11"/>
  <c r="B56" i="11"/>
  <c r="F26" i="11"/>
  <c r="F8" i="11"/>
  <c r="B23" i="11"/>
  <c r="F16" i="11"/>
  <c r="B31" i="11"/>
  <c r="F20" i="11"/>
  <c r="F43" i="11"/>
  <c r="B58" i="11"/>
  <c r="F28" i="11"/>
  <c r="B25" i="11"/>
  <c r="F10" i="11"/>
  <c r="F18" i="11"/>
  <c r="B33" i="11"/>
  <c r="B60" i="11"/>
  <c r="F45" i="11"/>
  <c r="F24" i="11"/>
  <c r="B39" i="11"/>
  <c r="F30" i="11"/>
  <c r="F12" i="11"/>
  <c r="B27" i="11"/>
  <c r="B22" i="11"/>
  <c r="F11" i="11"/>
  <c r="F15" i="11"/>
  <c r="F7" i="10"/>
  <c r="F16" i="10"/>
  <c r="B25" i="10"/>
  <c r="F25" i="10" s="1"/>
  <c r="F10" i="10"/>
  <c r="B33" i="10"/>
  <c r="F33" i="10" s="1"/>
  <c r="F18" i="10"/>
  <c r="B21" i="10"/>
  <c r="F21" i="10" s="1"/>
  <c r="F6" i="10"/>
  <c r="F14" i="10"/>
  <c r="F8" i="10"/>
  <c r="F12" i="10"/>
  <c r="B41" i="10"/>
  <c r="F26" i="10"/>
  <c r="B46" i="10"/>
  <c r="F31" i="10"/>
  <c r="B35" i="10"/>
  <c r="F20" i="10"/>
  <c r="B39" i="10"/>
  <c r="F24" i="10"/>
  <c r="B44" i="10"/>
  <c r="F29" i="10"/>
  <c r="B42" i="10"/>
  <c r="F27" i="10"/>
  <c r="B47" i="10"/>
  <c r="F32" i="10"/>
  <c r="B40" i="10"/>
  <c r="B45" i="10"/>
  <c r="F30" i="10"/>
  <c r="F23" i="10"/>
  <c r="B38" i="10"/>
  <c r="B43" i="10"/>
  <c r="F28" i="10"/>
  <c r="B48" i="10"/>
  <c r="F5" i="10"/>
  <c r="F9" i="10"/>
  <c r="F13" i="10"/>
  <c r="F17" i="10"/>
  <c r="B22" i="10"/>
  <c r="F11" i="10"/>
  <c r="F15" i="10"/>
  <c r="F18" i="9"/>
  <c r="F7" i="9"/>
  <c r="F14" i="9"/>
  <c r="F6" i="9"/>
  <c r="F10" i="9"/>
  <c r="B44" i="9"/>
  <c r="F29" i="9"/>
  <c r="B48" i="9"/>
  <c r="F33" i="9"/>
  <c r="B35" i="9"/>
  <c r="F20" i="9"/>
  <c r="B41" i="9"/>
  <c r="F26" i="9"/>
  <c r="B38" i="9"/>
  <c r="F23" i="9"/>
  <c r="B45" i="9"/>
  <c r="F30" i="9"/>
  <c r="B42" i="9"/>
  <c r="F27" i="9"/>
  <c r="B36" i="9"/>
  <c r="F21" i="9"/>
  <c r="B39" i="9"/>
  <c r="F24" i="9"/>
  <c r="B46" i="9"/>
  <c r="F31" i="9"/>
  <c r="B43" i="9"/>
  <c r="F28" i="9"/>
  <c r="B40" i="9"/>
  <c r="F25" i="9"/>
  <c r="B47" i="9"/>
  <c r="F32" i="9"/>
  <c r="F8" i="9"/>
  <c r="F12" i="9"/>
  <c r="F16" i="9"/>
  <c r="F5" i="9"/>
  <c r="F9" i="9"/>
  <c r="F13" i="9"/>
  <c r="F17" i="9"/>
  <c r="B22" i="9"/>
  <c r="F11" i="9"/>
  <c r="F15" i="9"/>
  <c r="F11" i="7"/>
  <c r="F25" i="7"/>
  <c r="F9" i="7"/>
  <c r="F6" i="7"/>
  <c r="B23" i="7"/>
  <c r="B38" i="7" s="1"/>
  <c r="F8" i="7"/>
  <c r="F7" i="7"/>
  <c r="F12" i="7"/>
  <c r="F15" i="7"/>
  <c r="B31" i="7"/>
  <c r="B24" i="7"/>
  <c r="B44" i="7"/>
  <c r="F29" i="7"/>
  <c r="F5" i="7"/>
  <c r="B20" i="7"/>
  <c r="F22" i="7"/>
  <c r="B40" i="7"/>
  <c r="F52" i="7"/>
  <c r="B67" i="7"/>
  <c r="B48" i="7"/>
  <c r="F33" i="7"/>
  <c r="F27" i="7"/>
  <c r="B28" i="7"/>
  <c r="F13" i="7"/>
  <c r="B45" i="7"/>
  <c r="F30" i="7"/>
  <c r="B39" i="7"/>
  <c r="F24" i="7"/>
  <c r="F37" i="7"/>
  <c r="B46" i="7"/>
  <c r="F31" i="7"/>
  <c r="B32" i="7"/>
  <c r="F10" i="7"/>
  <c r="F18" i="7"/>
  <c r="B42" i="7"/>
  <c r="B26" i="7"/>
  <c r="B21" i="7"/>
  <c r="F14" i="7"/>
  <c r="F15" i="6"/>
  <c r="F9" i="6"/>
  <c r="F12" i="6"/>
  <c r="F17" i="6"/>
  <c r="F6" i="6"/>
  <c r="B23" i="6"/>
  <c r="F8" i="6"/>
  <c r="B40" i="6"/>
  <c r="F25" i="6"/>
  <c r="F29" i="6"/>
  <c r="B44" i="6"/>
  <c r="B46" i="6"/>
  <c r="F31" i="6"/>
  <c r="B48" i="6"/>
  <c r="F33" i="6"/>
  <c r="B35" i="6"/>
  <c r="D20" i="6"/>
  <c r="D35" i="6" s="1"/>
  <c r="D50" i="6" s="1"/>
  <c r="D65" i="6" s="1"/>
  <c r="D80" i="6" s="1"/>
  <c r="D95" i="6" s="1"/>
  <c r="D110" i="6" s="1"/>
  <c r="D125" i="6" s="1"/>
  <c r="D140" i="6" s="1"/>
  <c r="D155" i="6" s="1"/>
  <c r="D170" i="6" s="1"/>
  <c r="D185" i="6" s="1"/>
  <c r="D200" i="6" s="1"/>
  <c r="F5" i="6"/>
  <c r="F22" i="6"/>
  <c r="B37" i="6"/>
  <c r="B39" i="6"/>
  <c r="F24" i="6"/>
  <c r="B62" i="6"/>
  <c r="F47" i="6"/>
  <c r="B43" i="6"/>
  <c r="B45" i="6"/>
  <c r="F30" i="6"/>
  <c r="B41" i="6"/>
  <c r="D28" i="6"/>
  <c r="D43" i="6" s="1"/>
  <c r="D58" i="6" s="1"/>
  <c r="D73" i="6" s="1"/>
  <c r="D88" i="6" s="1"/>
  <c r="D103" i="6" s="1"/>
  <c r="D118" i="6" s="1"/>
  <c r="D133" i="6" s="1"/>
  <c r="D148" i="6" s="1"/>
  <c r="D163" i="6" s="1"/>
  <c r="D178" i="6" s="1"/>
  <c r="D193" i="6" s="1"/>
  <c r="D208" i="6" s="1"/>
  <c r="F13" i="6"/>
  <c r="F10" i="6"/>
  <c r="F18" i="6"/>
  <c r="F16" i="6"/>
  <c r="B21" i="6"/>
  <c r="D26" i="6"/>
  <c r="D41" i="6" s="1"/>
  <c r="D56" i="6" s="1"/>
  <c r="D71" i="6" s="1"/>
  <c r="D86" i="6" s="1"/>
  <c r="D101" i="6" s="1"/>
  <c r="D116" i="6" s="1"/>
  <c r="D131" i="6" s="1"/>
  <c r="D146" i="6" s="1"/>
  <c r="D161" i="6" s="1"/>
  <c r="D176" i="6" s="1"/>
  <c r="D191" i="6" s="1"/>
  <c r="D206" i="6" s="1"/>
  <c r="B27" i="6"/>
  <c r="F32" i="6"/>
  <c r="F14" i="6"/>
  <c r="F17" i="5"/>
  <c r="F6" i="5"/>
  <c r="F9" i="5"/>
  <c r="F15" i="5"/>
  <c r="F12" i="5"/>
  <c r="F7" i="5"/>
  <c r="B31" i="5"/>
  <c r="F16" i="5"/>
  <c r="F8" i="5"/>
  <c r="F11" i="5"/>
  <c r="B55" i="5"/>
  <c r="F40" i="5"/>
  <c r="B38" i="5"/>
  <c r="F23" i="5"/>
  <c r="F25" i="5"/>
  <c r="F27" i="5"/>
  <c r="B42" i="5"/>
  <c r="B44" i="5"/>
  <c r="F29" i="5"/>
  <c r="F22" i="5"/>
  <c r="F5" i="5"/>
  <c r="B20" i="5"/>
  <c r="F33" i="5"/>
  <c r="B48" i="5"/>
  <c r="B67" i="5"/>
  <c r="F52" i="5"/>
  <c r="B39" i="5"/>
  <c r="F24" i="5"/>
  <c r="F37" i="5"/>
  <c r="B41" i="5"/>
  <c r="B28" i="5"/>
  <c r="F13" i="5"/>
  <c r="B45" i="5"/>
  <c r="F30" i="5"/>
  <c r="B46" i="5"/>
  <c r="F31" i="5"/>
  <c r="B32" i="5"/>
  <c r="F10" i="5"/>
  <c r="F18" i="5"/>
  <c r="B21" i="5"/>
  <c r="D26" i="5"/>
  <c r="D41" i="5" s="1"/>
  <c r="D56" i="5" s="1"/>
  <c r="D71" i="5" s="1"/>
  <c r="D86" i="5" s="1"/>
  <c r="D101" i="5" s="1"/>
  <c r="D116" i="5" s="1"/>
  <c r="D131" i="5" s="1"/>
  <c r="D146" i="5" s="1"/>
  <c r="D161" i="5" s="1"/>
  <c r="D176" i="5" s="1"/>
  <c r="D191" i="5" s="1"/>
  <c r="D206" i="5" s="1"/>
  <c r="F14" i="5"/>
  <c r="F14" i="4"/>
  <c r="F31" i="4"/>
  <c r="F17" i="4"/>
  <c r="F23" i="4"/>
  <c r="F5" i="4"/>
  <c r="F11" i="4"/>
  <c r="F8" i="4"/>
  <c r="B21" i="4"/>
  <c r="B36" i="4" s="1"/>
  <c r="F6" i="4"/>
  <c r="B25" i="4"/>
  <c r="B40" i="4" s="1"/>
  <c r="F10" i="4"/>
  <c r="F18" i="4"/>
  <c r="B33" i="4"/>
  <c r="B48" i="4" s="1"/>
  <c r="B63" i="4" s="1"/>
  <c r="F15" i="4"/>
  <c r="B29" i="4"/>
  <c r="B44" i="4" s="1"/>
  <c r="B59" i="4" s="1"/>
  <c r="B74" i="4" s="1"/>
  <c r="F21" i="4"/>
  <c r="F30" i="4"/>
  <c r="B45" i="4"/>
  <c r="F25" i="4"/>
  <c r="F28" i="4"/>
  <c r="B43" i="4"/>
  <c r="B22" i="4"/>
  <c r="F26" i="4"/>
  <c r="B32" i="4"/>
  <c r="B38" i="4"/>
  <c r="B46" i="4"/>
  <c r="F12" i="4"/>
  <c r="F16" i="4"/>
  <c r="B20" i="4"/>
  <c r="F24" i="4"/>
  <c r="F41" i="4"/>
  <c r="B39" i="4"/>
  <c r="F27" i="4"/>
  <c r="F9" i="4"/>
  <c r="F13" i="4"/>
  <c r="B42" i="4"/>
  <c r="B56" i="4"/>
  <c r="B5" i="3"/>
  <c r="D5" i="3"/>
  <c r="E5" i="3"/>
  <c r="B6" i="3"/>
  <c r="D6" i="3"/>
  <c r="E6" i="3"/>
  <c r="E7" i="3" s="1"/>
  <c r="F6" i="3"/>
  <c r="G6" i="3" s="1"/>
  <c r="H6" i="3" s="1"/>
  <c r="J6" i="3" s="1"/>
  <c r="L6" i="3" s="1"/>
  <c r="B7" i="3"/>
  <c r="D7" i="3"/>
  <c r="D22" i="3" s="1"/>
  <c r="D37" i="3" s="1"/>
  <c r="B8" i="3"/>
  <c r="D8" i="3"/>
  <c r="E8" i="3"/>
  <c r="E9" i="3" s="1"/>
  <c r="E10" i="3" s="1"/>
  <c r="E11" i="3" s="1"/>
  <c r="E12" i="3" s="1"/>
  <c r="E13" i="3" s="1"/>
  <c r="E14" i="3" s="1"/>
  <c r="E15" i="3" s="1"/>
  <c r="B9" i="3"/>
  <c r="D9" i="3"/>
  <c r="B10" i="3"/>
  <c r="D10" i="3"/>
  <c r="F10" i="3"/>
  <c r="B11" i="3"/>
  <c r="D11" i="3"/>
  <c r="F11" i="3"/>
  <c r="G11" i="3" s="1"/>
  <c r="H11" i="3" s="1"/>
  <c r="J11" i="3" s="1"/>
  <c r="L11" i="3" s="1"/>
  <c r="B12" i="3"/>
  <c r="D12" i="3"/>
  <c r="F12" i="3"/>
  <c r="G12" i="3" s="1"/>
  <c r="H12" i="3" s="1"/>
  <c r="J12" i="3" s="1"/>
  <c r="L12" i="3" s="1"/>
  <c r="B13" i="3"/>
  <c r="D13" i="3"/>
  <c r="B14" i="3"/>
  <c r="D14" i="3"/>
  <c r="F14" i="3"/>
  <c r="B15" i="3"/>
  <c r="D15" i="3"/>
  <c r="D30" i="3" s="1"/>
  <c r="D45" i="3" s="1"/>
  <c r="B16" i="3"/>
  <c r="D16" i="3"/>
  <c r="F16" i="3" s="1"/>
  <c r="E16" i="3"/>
  <c r="E17" i="3" s="1"/>
  <c r="E18" i="3" s="1"/>
  <c r="B17" i="3"/>
  <c r="D17" i="3"/>
  <c r="B18" i="3"/>
  <c r="D18" i="3"/>
  <c r="F18" i="3"/>
  <c r="D20" i="3"/>
  <c r="E20" i="3"/>
  <c r="B21" i="3"/>
  <c r="D21" i="3"/>
  <c r="E21" i="3"/>
  <c r="F21" i="3"/>
  <c r="G21" i="3" s="1"/>
  <c r="H21" i="3" s="1"/>
  <c r="J21" i="3" s="1"/>
  <c r="L21" i="3"/>
  <c r="E22" i="3"/>
  <c r="E23" i="3" s="1"/>
  <c r="E24" i="3" s="1"/>
  <c r="E25" i="3" s="1"/>
  <c r="B23" i="3"/>
  <c r="S23" i="3"/>
  <c r="D24" i="3"/>
  <c r="S24" i="3"/>
  <c r="B25" i="3"/>
  <c r="F25" i="3" s="1"/>
  <c r="D25" i="3"/>
  <c r="B26" i="3"/>
  <c r="D26" i="3"/>
  <c r="D41" i="3" s="1"/>
  <c r="D56" i="3" s="1"/>
  <c r="D71" i="3" s="1"/>
  <c r="D86" i="3" s="1"/>
  <c r="D101" i="3" s="1"/>
  <c r="D116" i="3" s="1"/>
  <c r="E26" i="3"/>
  <c r="E27" i="3" s="1"/>
  <c r="E28" i="3" s="1"/>
  <c r="E29" i="3" s="1"/>
  <c r="E30" i="3" s="1"/>
  <c r="E31" i="3" s="1"/>
  <c r="E32" i="3" s="1"/>
  <c r="E33" i="3" s="1"/>
  <c r="B27" i="3"/>
  <c r="D27" i="3"/>
  <c r="B28" i="3"/>
  <c r="D28" i="3"/>
  <c r="B29" i="3"/>
  <c r="D29" i="3"/>
  <c r="B31" i="3"/>
  <c r="F31" i="3" s="1"/>
  <c r="D31" i="3"/>
  <c r="D46" i="3" s="1"/>
  <c r="D61" i="3" s="1"/>
  <c r="D76" i="3" s="1"/>
  <c r="D91" i="3" s="1"/>
  <c r="D106" i="3" s="1"/>
  <c r="D121" i="3" s="1"/>
  <c r="D32" i="3"/>
  <c r="D47" i="3" s="1"/>
  <c r="D62" i="3" s="1"/>
  <c r="D77" i="3" s="1"/>
  <c r="B33" i="3"/>
  <c r="F33" i="3" s="1"/>
  <c r="D33" i="3"/>
  <c r="D35" i="3"/>
  <c r="D50" i="3" s="1"/>
  <c r="D65" i="3" s="1"/>
  <c r="D80" i="3" s="1"/>
  <c r="D95" i="3" s="1"/>
  <c r="D110" i="3" s="1"/>
  <c r="D125" i="3" s="1"/>
  <c r="E35" i="3"/>
  <c r="B36" i="3"/>
  <c r="F36" i="3" s="1"/>
  <c r="D36" i="3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B38" i="3"/>
  <c r="D39" i="3"/>
  <c r="B40" i="3"/>
  <c r="D40" i="3"/>
  <c r="D55" i="3" s="1"/>
  <c r="D70" i="3" s="1"/>
  <c r="B41" i="3"/>
  <c r="B42" i="3"/>
  <c r="F42" i="3" s="1"/>
  <c r="D42" i="3"/>
  <c r="D43" i="3"/>
  <c r="D44" i="3"/>
  <c r="B46" i="3"/>
  <c r="B48" i="3"/>
  <c r="D48" i="3"/>
  <c r="D63" i="3" s="1"/>
  <c r="D78" i="3" s="1"/>
  <c r="D93" i="3" s="1"/>
  <c r="D108" i="3" s="1"/>
  <c r="D123" i="3" s="1"/>
  <c r="D138" i="3" s="1"/>
  <c r="D153" i="3" s="1"/>
  <c r="D168" i="3" s="1"/>
  <c r="D183" i="3" s="1"/>
  <c r="D198" i="3" s="1"/>
  <c r="D213" i="3" s="1"/>
  <c r="E50" i="3"/>
  <c r="B51" i="3"/>
  <c r="F51" i="3" s="1"/>
  <c r="G51" i="3" s="1"/>
  <c r="H51" i="3" s="1"/>
  <c r="D51" i="3"/>
  <c r="E51" i="3"/>
  <c r="J51" i="3"/>
  <c r="L51" i="3" s="1"/>
  <c r="D52" i="3"/>
  <c r="E52" i="3"/>
  <c r="E53" i="3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D54" i="3"/>
  <c r="B56" i="3"/>
  <c r="B57" i="3"/>
  <c r="D57" i="3"/>
  <c r="D72" i="3" s="1"/>
  <c r="D58" i="3"/>
  <c r="D73" i="3" s="1"/>
  <c r="D88" i="3" s="1"/>
  <c r="D103" i="3" s="1"/>
  <c r="D118" i="3" s="1"/>
  <c r="D59" i="3"/>
  <c r="D60" i="3"/>
  <c r="D75" i="3" s="1"/>
  <c r="D90" i="3" s="1"/>
  <c r="D105" i="3" s="1"/>
  <c r="D120" i="3" s="1"/>
  <c r="B63" i="3"/>
  <c r="F63" i="3" s="1"/>
  <c r="E65" i="3"/>
  <c r="B66" i="3"/>
  <c r="D66" i="3"/>
  <c r="D81" i="3" s="1"/>
  <c r="D96" i="3" s="1"/>
  <c r="D111" i="3" s="1"/>
  <c r="D126" i="3" s="1"/>
  <c r="E66" i="3"/>
  <c r="E67" i="3" s="1"/>
  <c r="E68" i="3" s="1"/>
  <c r="D67" i="3"/>
  <c r="D82" i="3" s="1"/>
  <c r="D97" i="3" s="1"/>
  <c r="D112" i="3" s="1"/>
  <c r="D127" i="3" s="1"/>
  <c r="D69" i="3"/>
  <c r="D84" i="3" s="1"/>
  <c r="D99" i="3" s="1"/>
  <c r="D114" i="3" s="1"/>
  <c r="D129" i="3" s="1"/>
  <c r="D144" i="3" s="1"/>
  <c r="D159" i="3" s="1"/>
  <c r="D174" i="3" s="1"/>
  <c r="D189" i="3" s="1"/>
  <c r="D204" i="3" s="1"/>
  <c r="E69" i="3"/>
  <c r="E70" i="3"/>
  <c r="E71" i="3" s="1"/>
  <c r="E72" i="3" s="1"/>
  <c r="E73" i="3" s="1"/>
  <c r="E74" i="3" s="1"/>
  <c r="E75" i="3" s="1"/>
  <c r="E76" i="3" s="1"/>
  <c r="E77" i="3" s="1"/>
  <c r="E78" i="3" s="1"/>
  <c r="B71" i="3"/>
  <c r="D74" i="3"/>
  <c r="D89" i="3" s="1"/>
  <c r="D104" i="3" s="1"/>
  <c r="D119" i="3" s="1"/>
  <c r="B78" i="3"/>
  <c r="E80" i="3"/>
  <c r="E81" i="3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D85" i="3"/>
  <c r="D100" i="3" s="1"/>
  <c r="D115" i="3" s="1"/>
  <c r="D130" i="3" s="1"/>
  <c r="D87" i="3"/>
  <c r="D102" i="3" s="1"/>
  <c r="D117" i="3" s="1"/>
  <c r="D92" i="3"/>
  <c r="D107" i="3" s="1"/>
  <c r="D122" i="3" s="1"/>
  <c r="E95" i="3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10" i="3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5" i="3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D131" i="3"/>
  <c r="D132" i="3"/>
  <c r="D147" i="3" s="1"/>
  <c r="D162" i="3" s="1"/>
  <c r="D177" i="3" s="1"/>
  <c r="D192" i="3" s="1"/>
  <c r="D207" i="3" s="1"/>
  <c r="D133" i="3"/>
  <c r="D148" i="3" s="1"/>
  <c r="D163" i="3" s="1"/>
  <c r="D178" i="3" s="1"/>
  <c r="D193" i="3" s="1"/>
  <c r="D208" i="3" s="1"/>
  <c r="D134" i="3"/>
  <c r="D149" i="3" s="1"/>
  <c r="D164" i="3" s="1"/>
  <c r="D179" i="3" s="1"/>
  <c r="D194" i="3" s="1"/>
  <c r="D209" i="3" s="1"/>
  <c r="D135" i="3"/>
  <c r="D150" i="3" s="1"/>
  <c r="D165" i="3" s="1"/>
  <c r="D180" i="3" s="1"/>
  <c r="D195" i="3" s="1"/>
  <c r="D210" i="3" s="1"/>
  <c r="D136" i="3"/>
  <c r="D151" i="3" s="1"/>
  <c r="D166" i="3" s="1"/>
  <c r="D181" i="3" s="1"/>
  <c r="D196" i="3" s="1"/>
  <c r="D211" i="3" s="1"/>
  <c r="D137" i="3"/>
  <c r="D140" i="3"/>
  <c r="E140" i="3"/>
  <c r="D141" i="3"/>
  <c r="E141" i="3"/>
  <c r="D142" i="3"/>
  <c r="E142" i="3"/>
  <c r="E143" i="3"/>
  <c r="E144" i="3"/>
  <c r="D145" i="3"/>
  <c r="E145" i="3"/>
  <c r="D146" i="3"/>
  <c r="E146" i="3"/>
  <c r="E147" i="3"/>
  <c r="E148" i="3"/>
  <c r="E149" i="3"/>
  <c r="E150" i="3"/>
  <c r="E151" i="3"/>
  <c r="D152" i="3"/>
  <c r="E152" i="3"/>
  <c r="E153" i="3"/>
  <c r="D155" i="3"/>
  <c r="E155" i="3"/>
  <c r="D156" i="3"/>
  <c r="E156" i="3"/>
  <c r="D157" i="3"/>
  <c r="E157" i="3"/>
  <c r="E158" i="3"/>
  <c r="E159" i="3"/>
  <c r="D160" i="3"/>
  <c r="E160" i="3"/>
  <c r="D161" i="3"/>
  <c r="E161" i="3"/>
  <c r="E162" i="3"/>
  <c r="E163" i="3"/>
  <c r="E164" i="3"/>
  <c r="E165" i="3"/>
  <c r="E166" i="3"/>
  <c r="D167" i="3"/>
  <c r="D182" i="3" s="1"/>
  <c r="D197" i="3" s="1"/>
  <c r="D212" i="3" s="1"/>
  <c r="E167" i="3"/>
  <c r="E168" i="3"/>
  <c r="D170" i="3"/>
  <c r="E170" i="3"/>
  <c r="D171" i="3"/>
  <c r="E171" i="3"/>
  <c r="D172" i="3"/>
  <c r="E172" i="3"/>
  <c r="E173" i="3"/>
  <c r="E174" i="3"/>
  <c r="D175" i="3"/>
  <c r="D190" i="3" s="1"/>
  <c r="D205" i="3" s="1"/>
  <c r="E175" i="3"/>
  <c r="D176" i="3"/>
  <c r="D191" i="3" s="1"/>
  <c r="D206" i="3" s="1"/>
  <c r="E176" i="3"/>
  <c r="E177" i="3"/>
  <c r="E178" i="3"/>
  <c r="E179" i="3"/>
  <c r="E180" i="3"/>
  <c r="E181" i="3"/>
  <c r="E182" i="3"/>
  <c r="E183" i="3"/>
  <c r="D185" i="3"/>
  <c r="D200" i="3" s="1"/>
  <c r="E185" i="3"/>
  <c r="D186" i="3"/>
  <c r="E186" i="3"/>
  <c r="D187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200" i="3"/>
  <c r="D201" i="3"/>
  <c r="E201" i="3"/>
  <c r="D202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B5" i="2"/>
  <c r="F5" i="2" s="1"/>
  <c r="G5" i="2" s="1"/>
  <c r="H5" i="2" s="1"/>
  <c r="J5" i="2" s="1"/>
  <c r="L5" i="2" s="1"/>
  <c r="D5" i="2"/>
  <c r="E5" i="2"/>
  <c r="B6" i="2"/>
  <c r="D6" i="2"/>
  <c r="E6" i="2"/>
  <c r="F6" i="2"/>
  <c r="G6" i="2"/>
  <c r="H6" i="2" s="1"/>
  <c r="J6" i="2" s="1"/>
  <c r="L6" i="2" s="1"/>
  <c r="B7" i="2"/>
  <c r="B22" i="2" s="1"/>
  <c r="D7" i="2"/>
  <c r="E7" i="2"/>
  <c r="E8" i="2" s="1"/>
  <c r="E9" i="2" s="1"/>
  <c r="E10" i="2" s="1"/>
  <c r="F7" i="2"/>
  <c r="G7" i="2" s="1"/>
  <c r="H7" i="2" s="1"/>
  <c r="J7" i="2" s="1"/>
  <c r="L7" i="2" s="1"/>
  <c r="B8" i="2"/>
  <c r="D8" i="2"/>
  <c r="D23" i="2" s="1"/>
  <c r="D38" i="2" s="1"/>
  <c r="D53" i="2" s="1"/>
  <c r="D68" i="2" s="1"/>
  <c r="D83" i="2" s="1"/>
  <c r="D98" i="2" s="1"/>
  <c r="D113" i="2" s="1"/>
  <c r="D128" i="2" s="1"/>
  <c r="D143" i="2" s="1"/>
  <c r="D158" i="2" s="1"/>
  <c r="B9" i="2"/>
  <c r="F9" i="2" s="1"/>
  <c r="D9" i="2"/>
  <c r="B10" i="2"/>
  <c r="D10" i="2"/>
  <c r="F10" i="2" s="1"/>
  <c r="G10" i="2" s="1"/>
  <c r="H10" i="2" s="1"/>
  <c r="J10" i="2" s="1"/>
  <c r="L10" i="2" s="1"/>
  <c r="B11" i="2"/>
  <c r="D11" i="2"/>
  <c r="E11" i="2"/>
  <c r="E12" i="2" s="1"/>
  <c r="E13" i="2" s="1"/>
  <c r="E14" i="2" s="1"/>
  <c r="F11" i="2"/>
  <c r="G11" i="2" s="1"/>
  <c r="H11" i="2" s="1"/>
  <c r="J11" i="2" s="1"/>
  <c r="L11" i="2" s="1"/>
  <c r="B12" i="2"/>
  <c r="D12" i="2"/>
  <c r="D27" i="2" s="1"/>
  <c r="D42" i="2" s="1"/>
  <c r="D57" i="2" s="1"/>
  <c r="D72" i="2" s="1"/>
  <c r="B13" i="2"/>
  <c r="F13" i="2" s="1"/>
  <c r="D13" i="2"/>
  <c r="B14" i="2"/>
  <c r="F14" i="2" s="1"/>
  <c r="G14" i="2" s="1"/>
  <c r="H14" i="2" s="1"/>
  <c r="J14" i="2" s="1"/>
  <c r="L14" i="2" s="1"/>
  <c r="D14" i="2"/>
  <c r="B15" i="2"/>
  <c r="D15" i="2"/>
  <c r="E15" i="2"/>
  <c r="E16" i="2" s="1"/>
  <c r="E17" i="2" s="1"/>
  <c r="E18" i="2" s="1"/>
  <c r="F15" i="2"/>
  <c r="G15" i="2" s="1"/>
  <c r="H15" i="2" s="1"/>
  <c r="J15" i="2" s="1"/>
  <c r="L15" i="2" s="1"/>
  <c r="B16" i="2"/>
  <c r="D16" i="2"/>
  <c r="D31" i="2" s="1"/>
  <c r="D46" i="2" s="1"/>
  <c r="D61" i="2" s="1"/>
  <c r="D76" i="2" s="1"/>
  <c r="B17" i="2"/>
  <c r="F17" i="2" s="1"/>
  <c r="G17" i="2" s="1"/>
  <c r="H17" i="2" s="1"/>
  <c r="J17" i="2" s="1"/>
  <c r="D17" i="2"/>
  <c r="L17" i="2"/>
  <c r="B18" i="2"/>
  <c r="F18" i="2" s="1"/>
  <c r="G18" i="2" s="1"/>
  <c r="H18" i="2" s="1"/>
  <c r="J18" i="2" s="1"/>
  <c r="L18" i="2" s="1"/>
  <c r="D18" i="2"/>
  <c r="B20" i="2"/>
  <c r="D20" i="2"/>
  <c r="E20" i="2"/>
  <c r="F20" i="2"/>
  <c r="G20" i="2" s="1"/>
  <c r="H20" i="2" s="1"/>
  <c r="J20" i="2" s="1"/>
  <c r="L20" i="2" s="1"/>
  <c r="B21" i="2"/>
  <c r="D21" i="2"/>
  <c r="E21" i="2"/>
  <c r="D22" i="2"/>
  <c r="D37" i="2" s="1"/>
  <c r="D52" i="2" s="1"/>
  <c r="D67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S23" i="2"/>
  <c r="B24" i="2"/>
  <c r="D24" i="2"/>
  <c r="D39" i="2" s="1"/>
  <c r="D54" i="2" s="1"/>
  <c r="D69" i="2" s="1"/>
  <c r="S24" i="2"/>
  <c r="B25" i="2"/>
  <c r="F25" i="2" s="1"/>
  <c r="D25" i="2"/>
  <c r="B26" i="2"/>
  <c r="F26" i="2" s="1"/>
  <c r="D26" i="2"/>
  <c r="B28" i="2"/>
  <c r="F28" i="2" s="1"/>
  <c r="D28" i="2"/>
  <c r="B29" i="2"/>
  <c r="F29" i="2" s="1"/>
  <c r="D29" i="2"/>
  <c r="B30" i="2"/>
  <c r="F30" i="2" s="1"/>
  <c r="D30" i="2"/>
  <c r="B32" i="2"/>
  <c r="F32" i="2" s="1"/>
  <c r="D32" i="2"/>
  <c r="B33" i="2"/>
  <c r="F33" i="2" s="1"/>
  <c r="D33" i="2"/>
  <c r="B35" i="2"/>
  <c r="F35" i="2" s="1"/>
  <c r="G35" i="2" s="1"/>
  <c r="H35" i="2" s="1"/>
  <c r="J35" i="2" s="1"/>
  <c r="D35" i="2"/>
  <c r="E35" i="2"/>
  <c r="L35" i="2"/>
  <c r="B36" i="2"/>
  <c r="E36" i="2"/>
  <c r="B37" i="2"/>
  <c r="F37" i="2" s="1"/>
  <c r="G37" i="2" s="1"/>
  <c r="H37" i="2" s="1"/>
  <c r="J37" i="2" s="1"/>
  <c r="L37" i="2" s="1"/>
  <c r="E37" i="2"/>
  <c r="E38" i="2"/>
  <c r="E39" i="2"/>
  <c r="B40" i="2"/>
  <c r="F40" i="2" s="1"/>
  <c r="G40" i="2" s="1"/>
  <c r="H40" i="2" s="1"/>
  <c r="J40" i="2" s="1"/>
  <c r="D40" i="2"/>
  <c r="E40" i="2"/>
  <c r="L40" i="2"/>
  <c r="B41" i="2"/>
  <c r="D41" i="2"/>
  <c r="E41" i="2"/>
  <c r="E42" i="2"/>
  <c r="B43" i="2"/>
  <c r="D43" i="2"/>
  <c r="E43" i="2"/>
  <c r="B44" i="2"/>
  <c r="F44" i="2" s="1"/>
  <c r="G44" i="2" s="1"/>
  <c r="H44" i="2" s="1"/>
  <c r="J44" i="2" s="1"/>
  <c r="L44" i="2" s="1"/>
  <c r="D44" i="2"/>
  <c r="E44" i="2"/>
  <c r="B45" i="2"/>
  <c r="D45" i="2"/>
  <c r="E45" i="2"/>
  <c r="E46" i="2"/>
  <c r="B47" i="2"/>
  <c r="F47" i="2" s="1"/>
  <c r="G47" i="2" s="1"/>
  <c r="H47" i="2" s="1"/>
  <c r="J47" i="2" s="1"/>
  <c r="D47" i="2"/>
  <c r="E47" i="2"/>
  <c r="L47" i="2"/>
  <c r="D48" i="2"/>
  <c r="E48" i="2"/>
  <c r="B50" i="2"/>
  <c r="F50" i="2" s="1"/>
  <c r="G50" i="2" s="1"/>
  <c r="H50" i="2" s="1"/>
  <c r="J50" i="2" s="1"/>
  <c r="D50" i="2"/>
  <c r="E50" i="2"/>
  <c r="L50" i="2"/>
  <c r="E51" i="2"/>
  <c r="E52" i="2"/>
  <c r="E53" i="2"/>
  <c r="E54" i="2"/>
  <c r="B55" i="2"/>
  <c r="F55" i="2" s="1"/>
  <c r="G55" i="2" s="1"/>
  <c r="H55" i="2" s="1"/>
  <c r="J55" i="2" s="1"/>
  <c r="D55" i="2"/>
  <c r="E55" i="2"/>
  <c r="L55" i="2"/>
  <c r="D56" i="2"/>
  <c r="E56" i="2"/>
  <c r="E57" i="2"/>
  <c r="D58" i="2"/>
  <c r="E58" i="2"/>
  <c r="B59" i="2"/>
  <c r="F59" i="2" s="1"/>
  <c r="G59" i="2" s="1"/>
  <c r="D59" i="2"/>
  <c r="E59" i="2"/>
  <c r="H59" i="2"/>
  <c r="J59" i="2" s="1"/>
  <c r="L59" i="2" s="1"/>
  <c r="D60" i="2"/>
  <c r="E60" i="2"/>
  <c r="E61" i="2"/>
  <c r="B62" i="2"/>
  <c r="F62" i="2" s="1"/>
  <c r="G62" i="2" s="1"/>
  <c r="D62" i="2"/>
  <c r="E62" i="2"/>
  <c r="H62" i="2"/>
  <c r="J62" i="2" s="1"/>
  <c r="L62" i="2"/>
  <c r="D63" i="2"/>
  <c r="E63" i="2"/>
  <c r="B65" i="2"/>
  <c r="F65" i="2" s="1"/>
  <c r="G65" i="2" s="1"/>
  <c r="D65" i="2"/>
  <c r="E65" i="2"/>
  <c r="H65" i="2"/>
  <c r="J65" i="2" s="1"/>
  <c r="L65" i="2" s="1"/>
  <c r="E66" i="2"/>
  <c r="E67" i="2"/>
  <c r="E68" i="2"/>
  <c r="E69" i="2"/>
  <c r="B70" i="2"/>
  <c r="F70" i="2" s="1"/>
  <c r="G70" i="2" s="1"/>
  <c r="D70" i="2"/>
  <c r="E70" i="2"/>
  <c r="H70" i="2"/>
  <c r="J70" i="2" s="1"/>
  <c r="L70" i="2"/>
  <c r="D71" i="2"/>
  <c r="E71" i="2"/>
  <c r="E72" i="2"/>
  <c r="D73" i="2"/>
  <c r="E73" i="2"/>
  <c r="B74" i="2"/>
  <c r="F74" i="2" s="1"/>
  <c r="G74" i="2" s="1"/>
  <c r="D74" i="2"/>
  <c r="E74" i="2"/>
  <c r="H74" i="2"/>
  <c r="J74" i="2" s="1"/>
  <c r="L74" i="2" s="1"/>
  <c r="D75" i="2"/>
  <c r="E75" i="2"/>
  <c r="E76" i="2"/>
  <c r="B77" i="2"/>
  <c r="F77" i="2" s="1"/>
  <c r="G77" i="2" s="1"/>
  <c r="D77" i="2"/>
  <c r="E77" i="2"/>
  <c r="H77" i="2"/>
  <c r="J77" i="2" s="1"/>
  <c r="L77" i="2"/>
  <c r="D78" i="2"/>
  <c r="E78" i="2"/>
  <c r="B80" i="2"/>
  <c r="D80" i="2"/>
  <c r="D95" i="2" s="1"/>
  <c r="D110" i="2" s="1"/>
  <c r="D125" i="2" s="1"/>
  <c r="D140" i="2" s="1"/>
  <c r="D155" i="2" s="1"/>
  <c r="D170" i="2" s="1"/>
  <c r="D185" i="2" s="1"/>
  <c r="D200" i="2" s="1"/>
  <c r="E80" i="2"/>
  <c r="E81" i="2"/>
  <c r="D82" i="2"/>
  <c r="E82" i="2"/>
  <c r="E83" i="2"/>
  <c r="D84" i="2"/>
  <c r="E84" i="2"/>
  <c r="B85" i="2"/>
  <c r="D85" i="2"/>
  <c r="D100" i="2" s="1"/>
  <c r="D115" i="2" s="1"/>
  <c r="D130" i="2" s="1"/>
  <c r="D145" i="2" s="1"/>
  <c r="D160" i="2" s="1"/>
  <c r="E85" i="2"/>
  <c r="D86" i="2"/>
  <c r="E86" i="2"/>
  <c r="D87" i="2"/>
  <c r="E87" i="2"/>
  <c r="D88" i="2"/>
  <c r="D103" i="2" s="1"/>
  <c r="D118" i="2" s="1"/>
  <c r="D133" i="2" s="1"/>
  <c r="D148" i="2" s="1"/>
  <c r="E88" i="2"/>
  <c r="B89" i="2"/>
  <c r="D89" i="2"/>
  <c r="E89" i="2"/>
  <c r="D90" i="2"/>
  <c r="E90" i="2"/>
  <c r="D91" i="2"/>
  <c r="E91" i="2"/>
  <c r="B92" i="2"/>
  <c r="D92" i="2"/>
  <c r="E92" i="2"/>
  <c r="D93" i="2"/>
  <c r="D108" i="2" s="1"/>
  <c r="D123" i="2" s="1"/>
  <c r="D138" i="2" s="1"/>
  <c r="D153" i="2" s="1"/>
  <c r="E93" i="2"/>
  <c r="E95" i="2"/>
  <c r="E96" i="2"/>
  <c r="D97" i="2"/>
  <c r="E97" i="2"/>
  <c r="E98" i="2"/>
  <c r="D99" i="2"/>
  <c r="E99" i="2"/>
  <c r="B100" i="2"/>
  <c r="F100" i="2" s="1"/>
  <c r="G100" i="2" s="1"/>
  <c r="H100" i="2" s="1"/>
  <c r="J100" i="2" s="1"/>
  <c r="E100" i="2"/>
  <c r="L100" i="2"/>
  <c r="D101" i="2"/>
  <c r="E101" i="2"/>
  <c r="D102" i="2"/>
  <c r="E102" i="2"/>
  <c r="E103" i="2"/>
  <c r="B104" i="2"/>
  <c r="F104" i="2" s="1"/>
  <c r="G104" i="2" s="1"/>
  <c r="H104" i="2" s="1"/>
  <c r="J104" i="2" s="1"/>
  <c r="L104" i="2" s="1"/>
  <c r="D104" i="2"/>
  <c r="E104" i="2"/>
  <c r="D105" i="2"/>
  <c r="E105" i="2"/>
  <c r="D106" i="2"/>
  <c r="E106" i="2"/>
  <c r="B107" i="2"/>
  <c r="F107" i="2" s="1"/>
  <c r="G107" i="2" s="1"/>
  <c r="H107" i="2" s="1"/>
  <c r="J107" i="2" s="1"/>
  <c r="L107" i="2" s="1"/>
  <c r="D107" i="2"/>
  <c r="E107" i="2"/>
  <c r="E108" i="2"/>
  <c r="E110" i="2"/>
  <c r="E111" i="2"/>
  <c r="D112" i="2"/>
  <c r="E112" i="2"/>
  <c r="E113" i="2"/>
  <c r="D114" i="2"/>
  <c r="E114" i="2"/>
  <c r="B115" i="2"/>
  <c r="F115" i="2" s="1"/>
  <c r="G115" i="2" s="1"/>
  <c r="H115" i="2" s="1"/>
  <c r="J115" i="2" s="1"/>
  <c r="L115" i="2" s="1"/>
  <c r="E115" i="2"/>
  <c r="D116" i="2"/>
  <c r="E116" i="2"/>
  <c r="D117" i="2"/>
  <c r="E117" i="2"/>
  <c r="E118" i="2"/>
  <c r="D119" i="2"/>
  <c r="E119" i="2"/>
  <c r="D120" i="2"/>
  <c r="E120" i="2"/>
  <c r="D121" i="2"/>
  <c r="E121" i="2"/>
  <c r="D122" i="2"/>
  <c r="E122" i="2"/>
  <c r="E123" i="2"/>
  <c r="E125" i="2"/>
  <c r="E126" i="2"/>
  <c r="D127" i="2"/>
  <c r="E127" i="2"/>
  <c r="E128" i="2"/>
  <c r="D129" i="2"/>
  <c r="E129" i="2"/>
  <c r="E130" i="2"/>
  <c r="D131" i="2"/>
  <c r="E131" i="2"/>
  <c r="D132" i="2"/>
  <c r="E132" i="2"/>
  <c r="E133" i="2"/>
  <c r="D134" i="2"/>
  <c r="E134" i="2"/>
  <c r="D135" i="2"/>
  <c r="E135" i="2"/>
  <c r="D136" i="2"/>
  <c r="E136" i="2"/>
  <c r="D137" i="2"/>
  <c r="E137" i="2"/>
  <c r="E138" i="2"/>
  <c r="E140" i="2"/>
  <c r="E141" i="2"/>
  <c r="D142" i="2"/>
  <c r="E142" i="2"/>
  <c r="E143" i="2"/>
  <c r="D144" i="2"/>
  <c r="E144" i="2"/>
  <c r="E145" i="2"/>
  <c r="D146" i="2"/>
  <c r="E146" i="2"/>
  <c r="D147" i="2"/>
  <c r="E147" i="2"/>
  <c r="E148" i="2"/>
  <c r="D149" i="2"/>
  <c r="E149" i="2"/>
  <c r="D150" i="2"/>
  <c r="E150" i="2"/>
  <c r="D151" i="2"/>
  <c r="E151" i="2"/>
  <c r="D152" i="2"/>
  <c r="E152" i="2"/>
  <c r="E153" i="2"/>
  <c r="E155" i="2"/>
  <c r="E156" i="2"/>
  <c r="D157" i="2"/>
  <c r="E157" i="2"/>
  <c r="E158" i="2"/>
  <c r="D159" i="2"/>
  <c r="E159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E170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E185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E200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P17" i="20" l="1"/>
  <c r="Q17" i="20" s="1"/>
  <c r="P18" i="20"/>
  <c r="Q18" i="20" s="1"/>
  <c r="F187" i="16"/>
  <c r="B202" i="16"/>
  <c r="F202" i="16" s="1"/>
  <c r="F193" i="15"/>
  <c r="B208" i="15"/>
  <c r="F208" i="15" s="1"/>
  <c r="F197" i="15"/>
  <c r="B212" i="15"/>
  <c r="F212" i="15" s="1"/>
  <c r="F196" i="15"/>
  <c r="B211" i="15"/>
  <c r="F211" i="15" s="1"/>
  <c r="F192" i="15"/>
  <c r="B207" i="15"/>
  <c r="F207" i="15" s="1"/>
  <c r="F196" i="14"/>
  <c r="B211" i="14"/>
  <c r="F211" i="14" s="1"/>
  <c r="F191" i="14"/>
  <c r="B206" i="14"/>
  <c r="F206" i="14" s="1"/>
  <c r="F192" i="14"/>
  <c r="B207" i="14"/>
  <c r="F207" i="14" s="1"/>
  <c r="F23" i="13"/>
  <c r="F38" i="13"/>
  <c r="B41" i="13"/>
  <c r="B56" i="13" s="1"/>
  <c r="F25" i="13"/>
  <c r="B40" i="13"/>
  <c r="B65" i="13"/>
  <c r="F50" i="13"/>
  <c r="B54" i="13"/>
  <c r="F39" i="13"/>
  <c r="B61" i="13"/>
  <c r="F46" i="13"/>
  <c r="B57" i="13"/>
  <c r="F42" i="13"/>
  <c r="B66" i="13"/>
  <c r="F51" i="13"/>
  <c r="B60" i="13"/>
  <c r="F45" i="13"/>
  <c r="B48" i="13"/>
  <c r="F33" i="13"/>
  <c r="B52" i="13"/>
  <c r="F37" i="13"/>
  <c r="B73" i="13"/>
  <c r="F58" i="13"/>
  <c r="F29" i="13"/>
  <c r="B44" i="13"/>
  <c r="B68" i="13"/>
  <c r="F53" i="13"/>
  <c r="B77" i="13"/>
  <c r="F62" i="13"/>
  <c r="F22" i="12"/>
  <c r="F37" i="12"/>
  <c r="F25" i="12"/>
  <c r="B59" i="12"/>
  <c r="F44" i="12"/>
  <c r="D68" i="12"/>
  <c r="F53" i="12"/>
  <c r="B62" i="12"/>
  <c r="F47" i="12"/>
  <c r="B42" i="12"/>
  <c r="F27" i="12"/>
  <c r="B60" i="12"/>
  <c r="F45" i="12"/>
  <c r="B46" i="12"/>
  <c r="F31" i="12"/>
  <c r="B55" i="12"/>
  <c r="F40" i="12"/>
  <c r="B35" i="12"/>
  <c r="F20" i="12"/>
  <c r="B58" i="12"/>
  <c r="F43" i="12"/>
  <c r="B67" i="12"/>
  <c r="F52" i="12"/>
  <c r="B113" i="12"/>
  <c r="B63" i="12"/>
  <c r="F48" i="12"/>
  <c r="F38" i="12"/>
  <c r="B54" i="12"/>
  <c r="F39" i="12"/>
  <c r="B56" i="12"/>
  <c r="F41" i="12"/>
  <c r="B66" i="12"/>
  <c r="F51" i="12"/>
  <c r="F56" i="11"/>
  <c r="B71" i="11"/>
  <c r="F31" i="11"/>
  <c r="B46" i="11"/>
  <c r="B42" i="11"/>
  <c r="F27" i="11"/>
  <c r="B54" i="11"/>
  <c r="F39" i="11"/>
  <c r="B40" i="11"/>
  <c r="F25" i="11"/>
  <c r="F29" i="11"/>
  <c r="B44" i="11"/>
  <c r="B73" i="11"/>
  <c r="F58" i="11"/>
  <c r="B38" i="11"/>
  <c r="F23" i="11"/>
  <c r="F21" i="11"/>
  <c r="B36" i="11"/>
  <c r="B37" i="11"/>
  <c r="F22" i="11"/>
  <c r="B75" i="11"/>
  <c r="F60" i="11"/>
  <c r="F47" i="11"/>
  <c r="B62" i="11"/>
  <c r="F35" i="11"/>
  <c r="B50" i="11"/>
  <c r="F33" i="11"/>
  <c r="B48" i="11"/>
  <c r="B36" i="10"/>
  <c r="B62" i="10"/>
  <c r="F47" i="10"/>
  <c r="B54" i="10"/>
  <c r="F39" i="10"/>
  <c r="B60" i="10"/>
  <c r="F45" i="10"/>
  <c r="B63" i="10"/>
  <c r="F48" i="10"/>
  <c r="B50" i="10"/>
  <c r="F35" i="10"/>
  <c r="B51" i="10"/>
  <c r="F36" i="10"/>
  <c r="B57" i="10"/>
  <c r="F42" i="10"/>
  <c r="F22" i="10"/>
  <c r="B37" i="10"/>
  <c r="B58" i="10"/>
  <c r="F43" i="10"/>
  <c r="B61" i="10"/>
  <c r="F46" i="10"/>
  <c r="B53" i="10"/>
  <c r="F38" i="10"/>
  <c r="B55" i="10"/>
  <c r="F40" i="10"/>
  <c r="B59" i="10"/>
  <c r="F44" i="10"/>
  <c r="B56" i="10"/>
  <c r="F41" i="10"/>
  <c r="B55" i="9"/>
  <c r="F40" i="9"/>
  <c r="B51" i="9"/>
  <c r="F36" i="9"/>
  <c r="F41" i="9"/>
  <c r="B56" i="9"/>
  <c r="B58" i="9"/>
  <c r="F43" i="9"/>
  <c r="B57" i="9"/>
  <c r="F42" i="9"/>
  <c r="B50" i="9"/>
  <c r="F35" i="9"/>
  <c r="B61" i="9"/>
  <c r="F46" i="9"/>
  <c r="F45" i="9"/>
  <c r="B60" i="9"/>
  <c r="F48" i="9"/>
  <c r="B63" i="9"/>
  <c r="B37" i="9"/>
  <c r="F22" i="9"/>
  <c r="B62" i="9"/>
  <c r="F47" i="9"/>
  <c r="B54" i="9"/>
  <c r="F39" i="9"/>
  <c r="B53" i="9"/>
  <c r="F38" i="9"/>
  <c r="B59" i="9"/>
  <c r="F44" i="9"/>
  <c r="F23" i="7"/>
  <c r="B54" i="7"/>
  <c r="F39" i="7"/>
  <c r="B60" i="7"/>
  <c r="F45" i="7"/>
  <c r="B55" i="7"/>
  <c r="F40" i="7"/>
  <c r="B63" i="7"/>
  <c r="F48" i="7"/>
  <c r="B47" i="7"/>
  <c r="F32" i="7"/>
  <c r="F44" i="7"/>
  <c r="B59" i="7"/>
  <c r="F21" i="7"/>
  <c r="B36" i="7"/>
  <c r="B43" i="7"/>
  <c r="F28" i="7"/>
  <c r="B53" i="7"/>
  <c r="F38" i="7"/>
  <c r="B61" i="7"/>
  <c r="F46" i="7"/>
  <c r="F67" i="7"/>
  <c r="B82" i="7"/>
  <c r="F26" i="7"/>
  <c r="B41" i="7"/>
  <c r="F20" i="7"/>
  <c r="B35" i="7"/>
  <c r="F42" i="7"/>
  <c r="B57" i="7"/>
  <c r="F21" i="6"/>
  <c r="B36" i="6"/>
  <c r="F28" i="6"/>
  <c r="B50" i="6"/>
  <c r="F35" i="6"/>
  <c r="B54" i="6"/>
  <c r="F39" i="6"/>
  <c r="F20" i="6"/>
  <c r="B55" i="6"/>
  <c r="F40" i="6"/>
  <c r="F37" i="6"/>
  <c r="B52" i="6"/>
  <c r="F43" i="6"/>
  <c r="B58" i="6"/>
  <c r="B77" i="6"/>
  <c r="F62" i="6"/>
  <c r="B63" i="6"/>
  <c r="F48" i="6"/>
  <c r="F23" i="6"/>
  <c r="B38" i="6"/>
  <c r="F27" i="6"/>
  <c r="B42" i="6"/>
  <c r="B56" i="6"/>
  <c r="F41" i="6"/>
  <c r="F46" i="6"/>
  <c r="B61" i="6"/>
  <c r="F26" i="6"/>
  <c r="F45" i="6"/>
  <c r="B60" i="6"/>
  <c r="F44" i="6"/>
  <c r="B59" i="6"/>
  <c r="B61" i="5"/>
  <c r="F46" i="5"/>
  <c r="B56" i="5"/>
  <c r="F41" i="5"/>
  <c r="F44" i="5"/>
  <c r="B59" i="5"/>
  <c r="F21" i="5"/>
  <c r="B36" i="5"/>
  <c r="F26" i="5"/>
  <c r="F20" i="5"/>
  <c r="B35" i="5"/>
  <c r="F42" i="5"/>
  <c r="B57" i="5"/>
  <c r="B70" i="5"/>
  <c r="F55" i="5"/>
  <c r="B82" i="5"/>
  <c r="F67" i="5"/>
  <c r="B43" i="5"/>
  <c r="F28" i="5"/>
  <c r="B60" i="5"/>
  <c r="F45" i="5"/>
  <c r="B63" i="5"/>
  <c r="F48" i="5"/>
  <c r="B53" i="5"/>
  <c r="F38" i="5"/>
  <c r="B47" i="5"/>
  <c r="F32" i="5"/>
  <c r="B54" i="5"/>
  <c r="F39" i="5"/>
  <c r="F33" i="4"/>
  <c r="F48" i="4"/>
  <c r="F44" i="4"/>
  <c r="F29" i="4"/>
  <c r="F59" i="4"/>
  <c r="F39" i="4"/>
  <c r="B54" i="4"/>
  <c r="F43" i="4"/>
  <c r="B58" i="4"/>
  <c r="F45" i="4"/>
  <c r="B60" i="4"/>
  <c r="F63" i="4"/>
  <c r="B78" i="4"/>
  <c r="F74" i="4"/>
  <c r="B89" i="4"/>
  <c r="F22" i="4"/>
  <c r="B37" i="4"/>
  <c r="B61" i="4"/>
  <c r="F46" i="4"/>
  <c r="F40" i="4"/>
  <c r="B55" i="4"/>
  <c r="F20" i="4"/>
  <c r="B35" i="4"/>
  <c r="B71" i="4"/>
  <c r="F56" i="4"/>
  <c r="F38" i="4"/>
  <c r="B53" i="4"/>
  <c r="F36" i="4"/>
  <c r="B51" i="4"/>
  <c r="F42" i="4"/>
  <c r="B57" i="4"/>
  <c r="F32" i="4"/>
  <c r="B47" i="4"/>
  <c r="F15" i="3"/>
  <c r="G15" i="3" s="1"/>
  <c r="H15" i="3" s="1"/>
  <c r="J15" i="3" s="1"/>
  <c r="L15" i="3" s="1"/>
  <c r="B30" i="3"/>
  <c r="F7" i="3"/>
  <c r="G7" i="3" s="1"/>
  <c r="H7" i="3" s="1"/>
  <c r="J7" i="3" s="1"/>
  <c r="L7" i="3" s="1"/>
  <c r="B22" i="3"/>
  <c r="F5" i="3"/>
  <c r="G5" i="3" s="1"/>
  <c r="H5" i="3" s="1"/>
  <c r="J5" i="3" s="1"/>
  <c r="L5" i="3" s="1"/>
  <c r="B20" i="3"/>
  <c r="F46" i="3"/>
  <c r="G46" i="3" s="1"/>
  <c r="H46" i="3" s="1"/>
  <c r="J46" i="3" s="1"/>
  <c r="L46" i="3" s="1"/>
  <c r="B61" i="3"/>
  <c r="F40" i="3"/>
  <c r="G40" i="3" s="1"/>
  <c r="H40" i="3" s="1"/>
  <c r="J40" i="3" s="1"/>
  <c r="L40" i="3" s="1"/>
  <c r="B55" i="3"/>
  <c r="F17" i="3"/>
  <c r="G17" i="3" s="1"/>
  <c r="H17" i="3" s="1"/>
  <c r="J17" i="3" s="1"/>
  <c r="L17" i="3" s="1"/>
  <c r="B32" i="3"/>
  <c r="F9" i="3"/>
  <c r="G9" i="3" s="1"/>
  <c r="H9" i="3" s="1"/>
  <c r="J9" i="3" s="1"/>
  <c r="L9" i="3" s="1"/>
  <c r="B24" i="3"/>
  <c r="F29" i="3"/>
  <c r="G29" i="3" s="1"/>
  <c r="H29" i="3" s="1"/>
  <c r="J29" i="3" s="1"/>
  <c r="L29" i="3" s="1"/>
  <c r="B44" i="3"/>
  <c r="F78" i="3"/>
  <c r="G78" i="3" s="1"/>
  <c r="H78" i="3" s="1"/>
  <c r="J78" i="3" s="1"/>
  <c r="L78" i="3" s="1"/>
  <c r="B93" i="3"/>
  <c r="F57" i="3"/>
  <c r="G57" i="3" s="1"/>
  <c r="H57" i="3" s="1"/>
  <c r="J57" i="3" s="1"/>
  <c r="L57" i="3" s="1"/>
  <c r="B72" i="3"/>
  <c r="G18" i="3"/>
  <c r="H18" i="3" s="1"/>
  <c r="J18" i="3" s="1"/>
  <c r="L18" i="3" s="1"/>
  <c r="G16" i="3"/>
  <c r="H16" i="3" s="1"/>
  <c r="J16" i="3" s="1"/>
  <c r="L16" i="3" s="1"/>
  <c r="G10" i="3"/>
  <c r="H10" i="3" s="1"/>
  <c r="J10" i="3" s="1"/>
  <c r="L10" i="3" s="1"/>
  <c r="D23" i="3"/>
  <c r="F8" i="3"/>
  <c r="G8" i="3" s="1"/>
  <c r="H8" i="3" s="1"/>
  <c r="J8" i="3" s="1"/>
  <c r="L8" i="3" s="1"/>
  <c r="F28" i="3"/>
  <c r="G28" i="3" s="1"/>
  <c r="H28" i="3" s="1"/>
  <c r="J28" i="3" s="1"/>
  <c r="L28" i="3" s="1"/>
  <c r="B43" i="3"/>
  <c r="F71" i="3"/>
  <c r="G71" i="3" s="1"/>
  <c r="H71" i="3" s="1"/>
  <c r="J71" i="3" s="1"/>
  <c r="L71" i="3" s="1"/>
  <c r="G63" i="3"/>
  <c r="H63" i="3" s="1"/>
  <c r="J63" i="3" s="1"/>
  <c r="L63" i="3" s="1"/>
  <c r="G31" i="3"/>
  <c r="H31" i="3" s="1"/>
  <c r="J31" i="3" s="1"/>
  <c r="L31" i="3" s="1"/>
  <c r="B86" i="3"/>
  <c r="F48" i="3"/>
  <c r="G48" i="3" s="1"/>
  <c r="H48" i="3" s="1"/>
  <c r="J48" i="3" s="1"/>
  <c r="L48" i="3" s="1"/>
  <c r="B53" i="3"/>
  <c r="F66" i="3"/>
  <c r="G66" i="3" s="1"/>
  <c r="H66" i="3" s="1"/>
  <c r="J66" i="3" s="1"/>
  <c r="L66" i="3" s="1"/>
  <c r="B81" i="3"/>
  <c r="F26" i="3"/>
  <c r="G26" i="3" s="1"/>
  <c r="H26" i="3" s="1"/>
  <c r="J26" i="3" s="1"/>
  <c r="L26" i="3" s="1"/>
  <c r="F41" i="3"/>
  <c r="G41" i="3" s="1"/>
  <c r="H41" i="3" s="1"/>
  <c r="J41" i="3" s="1"/>
  <c r="L41" i="3" s="1"/>
  <c r="G36" i="3"/>
  <c r="H36" i="3" s="1"/>
  <c r="J36" i="3" s="1"/>
  <c r="L36" i="3" s="1"/>
  <c r="F27" i="3"/>
  <c r="G27" i="3" s="1"/>
  <c r="H27" i="3" s="1"/>
  <c r="J27" i="3" s="1"/>
  <c r="L27" i="3" s="1"/>
  <c r="G14" i="3"/>
  <c r="H14" i="3" s="1"/>
  <c r="J14" i="3" s="1"/>
  <c r="L14" i="3" s="1"/>
  <c r="F56" i="3"/>
  <c r="G56" i="3" s="1"/>
  <c r="H56" i="3" s="1"/>
  <c r="J56" i="3" s="1"/>
  <c r="L56" i="3" s="1"/>
  <c r="G42" i="3"/>
  <c r="H42" i="3" s="1"/>
  <c r="J42" i="3" s="1"/>
  <c r="L42" i="3" s="1"/>
  <c r="G33" i="3"/>
  <c r="H33" i="3" s="1"/>
  <c r="J33" i="3" s="1"/>
  <c r="L33" i="3" s="1"/>
  <c r="G25" i="3"/>
  <c r="H25" i="3" s="1"/>
  <c r="J25" i="3" s="1"/>
  <c r="L25" i="3" s="1"/>
  <c r="F13" i="3"/>
  <c r="G13" i="3" s="1"/>
  <c r="H13" i="3" s="1"/>
  <c r="J13" i="3" s="1"/>
  <c r="L13" i="3" s="1"/>
  <c r="F12" i="2"/>
  <c r="G12" i="2" s="1"/>
  <c r="H12" i="2" s="1"/>
  <c r="J12" i="2" s="1"/>
  <c r="L12" i="2" s="1"/>
  <c r="B27" i="2"/>
  <c r="B119" i="2"/>
  <c r="F8" i="2"/>
  <c r="G8" i="2" s="1"/>
  <c r="H8" i="2" s="1"/>
  <c r="J8" i="2" s="1"/>
  <c r="L8" i="2" s="1"/>
  <c r="P5" i="2" s="1"/>
  <c r="Q5" i="2" s="1"/>
  <c r="B23" i="2"/>
  <c r="F41" i="2"/>
  <c r="G41" i="2" s="1"/>
  <c r="H41" i="2" s="1"/>
  <c r="J41" i="2" s="1"/>
  <c r="L41" i="2" s="1"/>
  <c r="B56" i="2"/>
  <c r="B51" i="2"/>
  <c r="F24" i="2"/>
  <c r="G24" i="2" s="1"/>
  <c r="H24" i="2" s="1"/>
  <c r="J24" i="2" s="1"/>
  <c r="L24" i="2" s="1"/>
  <c r="B39" i="2"/>
  <c r="F43" i="2"/>
  <c r="G43" i="2" s="1"/>
  <c r="H43" i="2" s="1"/>
  <c r="J43" i="2" s="1"/>
  <c r="L43" i="2" s="1"/>
  <c r="B58" i="2"/>
  <c r="F16" i="2"/>
  <c r="G16" i="2" s="1"/>
  <c r="H16" i="2" s="1"/>
  <c r="J16" i="2" s="1"/>
  <c r="L16" i="2" s="1"/>
  <c r="B31" i="2"/>
  <c r="F85" i="2"/>
  <c r="G85" i="2" s="1"/>
  <c r="H85" i="2" s="1"/>
  <c r="J85" i="2" s="1"/>
  <c r="L85" i="2" s="1"/>
  <c r="B130" i="2"/>
  <c r="B122" i="2"/>
  <c r="F45" i="2"/>
  <c r="G45" i="2" s="1"/>
  <c r="H45" i="2" s="1"/>
  <c r="J45" i="2" s="1"/>
  <c r="L45" i="2" s="1"/>
  <c r="B60" i="2"/>
  <c r="F80" i="2"/>
  <c r="G80" i="2" s="1"/>
  <c r="H80" i="2" s="1"/>
  <c r="J80" i="2" s="1"/>
  <c r="L80" i="2" s="1"/>
  <c r="G32" i="2"/>
  <c r="H32" i="2" s="1"/>
  <c r="J32" i="2" s="1"/>
  <c r="L32" i="2" s="1"/>
  <c r="G29" i="2"/>
  <c r="H29" i="2" s="1"/>
  <c r="J29" i="2" s="1"/>
  <c r="L29" i="2" s="1"/>
  <c r="G26" i="2"/>
  <c r="H26" i="2" s="1"/>
  <c r="J26" i="2" s="1"/>
  <c r="L26" i="2" s="1"/>
  <c r="B52" i="2"/>
  <c r="B95" i="2"/>
  <c r="G13" i="2"/>
  <c r="H13" i="2" s="1"/>
  <c r="J13" i="2" s="1"/>
  <c r="L13" i="2" s="1"/>
  <c r="G9" i="2"/>
  <c r="H9" i="2" s="1"/>
  <c r="J9" i="2" s="1"/>
  <c r="L9" i="2" s="1"/>
  <c r="F22" i="2"/>
  <c r="G22" i="2" s="1"/>
  <c r="H22" i="2" s="1"/>
  <c r="J22" i="2" s="1"/>
  <c r="L22" i="2" s="1"/>
  <c r="F89" i="2"/>
  <c r="G89" i="2" s="1"/>
  <c r="H89" i="2" s="1"/>
  <c r="J89" i="2" s="1"/>
  <c r="L89" i="2" s="1"/>
  <c r="G28" i="2"/>
  <c r="H28" i="2" s="1"/>
  <c r="J28" i="2" s="1"/>
  <c r="L28" i="2" s="1"/>
  <c r="G25" i="2"/>
  <c r="H25" i="2" s="1"/>
  <c r="J25" i="2" s="1"/>
  <c r="L25" i="2" s="1"/>
  <c r="F92" i="2"/>
  <c r="G92" i="2" s="1"/>
  <c r="H92" i="2" s="1"/>
  <c r="J92" i="2" s="1"/>
  <c r="L92" i="2" s="1"/>
  <c r="B48" i="2"/>
  <c r="G33" i="2"/>
  <c r="H33" i="2" s="1"/>
  <c r="J33" i="2" s="1"/>
  <c r="L33" i="2" s="1"/>
  <c r="G30" i="2"/>
  <c r="H30" i="2" s="1"/>
  <c r="J30" i="2" s="1"/>
  <c r="L30" i="2" s="1"/>
  <c r="F21" i="2"/>
  <c r="G21" i="2" s="1"/>
  <c r="H21" i="2" s="1"/>
  <c r="J21" i="2" s="1"/>
  <c r="L21" i="2" s="1"/>
  <c r="D36" i="2"/>
  <c r="D51" i="2" s="1"/>
  <c r="D66" i="2" s="1"/>
  <c r="D81" i="2" s="1"/>
  <c r="D96" i="2" s="1"/>
  <c r="D111" i="2" s="1"/>
  <c r="D126" i="2" s="1"/>
  <c r="D141" i="2" s="1"/>
  <c r="D156" i="2" s="1"/>
  <c r="D171" i="2" s="1"/>
  <c r="D186" i="2" s="1"/>
  <c r="D201" i="2" s="1"/>
  <c r="F41" i="13" l="1"/>
  <c r="B69" i="13"/>
  <c r="F54" i="13"/>
  <c r="B75" i="13"/>
  <c r="F60" i="13"/>
  <c r="B92" i="13"/>
  <c r="F77" i="13"/>
  <c r="B71" i="13"/>
  <c r="F56" i="13"/>
  <c r="B76" i="13"/>
  <c r="F61" i="13"/>
  <c r="B81" i="13"/>
  <c r="F66" i="13"/>
  <c r="B80" i="13"/>
  <c r="F65" i="13"/>
  <c r="B88" i="13"/>
  <c r="F73" i="13"/>
  <c r="B83" i="13"/>
  <c r="F68" i="13"/>
  <c r="B67" i="13"/>
  <c r="F52" i="13"/>
  <c r="B55" i="13"/>
  <c r="F40" i="13"/>
  <c r="B59" i="13"/>
  <c r="F44" i="13"/>
  <c r="B72" i="13"/>
  <c r="F57" i="13"/>
  <c r="B63" i="13"/>
  <c r="F48" i="13"/>
  <c r="B57" i="12"/>
  <c r="F42" i="12"/>
  <c r="B128" i="12"/>
  <c r="B50" i="12"/>
  <c r="F35" i="12"/>
  <c r="B71" i="12"/>
  <c r="F56" i="12"/>
  <c r="B70" i="12"/>
  <c r="F55" i="12"/>
  <c r="B77" i="12"/>
  <c r="F62" i="12"/>
  <c r="B78" i="12"/>
  <c r="F63" i="12"/>
  <c r="B81" i="12"/>
  <c r="F66" i="12"/>
  <c r="B69" i="12"/>
  <c r="F54" i="12"/>
  <c r="B82" i="12"/>
  <c r="F67" i="12"/>
  <c r="B61" i="12"/>
  <c r="F46" i="12"/>
  <c r="D83" i="12"/>
  <c r="F68" i="12"/>
  <c r="B73" i="12"/>
  <c r="F58" i="12"/>
  <c r="B75" i="12"/>
  <c r="F60" i="12"/>
  <c r="B74" i="12"/>
  <c r="F59" i="12"/>
  <c r="F75" i="11"/>
  <c r="B90" i="11"/>
  <c r="F73" i="11"/>
  <c r="B88" i="11"/>
  <c r="F42" i="11"/>
  <c r="B57" i="11"/>
  <c r="F62" i="11"/>
  <c r="B77" i="11"/>
  <c r="B53" i="11"/>
  <c r="F38" i="11"/>
  <c r="F46" i="11"/>
  <c r="B61" i="11"/>
  <c r="F50" i="11"/>
  <c r="B65" i="11"/>
  <c r="F36" i="11"/>
  <c r="B51" i="11"/>
  <c r="B86" i="11"/>
  <c r="F71" i="11"/>
  <c r="F54" i="11"/>
  <c r="B69" i="11"/>
  <c r="F48" i="11"/>
  <c r="B63" i="11"/>
  <c r="F44" i="11"/>
  <c r="B59" i="11"/>
  <c r="B52" i="11"/>
  <c r="F37" i="11"/>
  <c r="F40" i="11"/>
  <c r="B55" i="11"/>
  <c r="B68" i="10"/>
  <c r="F53" i="10"/>
  <c r="B72" i="10"/>
  <c r="F57" i="10"/>
  <c r="B75" i="10"/>
  <c r="F60" i="10"/>
  <c r="B71" i="10"/>
  <c r="F56" i="10"/>
  <c r="B76" i="10"/>
  <c r="F61" i="10"/>
  <c r="B66" i="10"/>
  <c r="F51" i="10"/>
  <c r="B69" i="10"/>
  <c r="F54" i="10"/>
  <c r="B74" i="10"/>
  <c r="F59" i="10"/>
  <c r="B73" i="10"/>
  <c r="F58" i="10"/>
  <c r="B65" i="10"/>
  <c r="F50" i="10"/>
  <c r="B52" i="10"/>
  <c r="F37" i="10"/>
  <c r="B77" i="10"/>
  <c r="F62" i="10"/>
  <c r="B70" i="10"/>
  <c r="F55" i="10"/>
  <c r="B78" i="10"/>
  <c r="F63" i="10"/>
  <c r="F62" i="9"/>
  <c r="B77" i="9"/>
  <c r="B76" i="9"/>
  <c r="F61" i="9"/>
  <c r="B71" i="9"/>
  <c r="F56" i="9"/>
  <c r="F59" i="9"/>
  <c r="B74" i="9"/>
  <c r="B52" i="9"/>
  <c r="F37" i="9"/>
  <c r="B65" i="9"/>
  <c r="F50" i="9"/>
  <c r="B78" i="9"/>
  <c r="F63" i="9"/>
  <c r="B68" i="9"/>
  <c r="F53" i="9"/>
  <c r="B72" i="9"/>
  <c r="F57" i="9"/>
  <c r="B66" i="9"/>
  <c r="F51" i="9"/>
  <c r="F60" i="9"/>
  <c r="B75" i="9"/>
  <c r="B69" i="9"/>
  <c r="F54" i="9"/>
  <c r="F58" i="9"/>
  <c r="B73" i="9"/>
  <c r="F55" i="9"/>
  <c r="B70" i="9"/>
  <c r="B72" i="7"/>
  <c r="F57" i="7"/>
  <c r="B70" i="7"/>
  <c r="F55" i="7"/>
  <c r="B97" i="7"/>
  <c r="F82" i="7"/>
  <c r="F36" i="7"/>
  <c r="B51" i="7"/>
  <c r="B76" i="7"/>
  <c r="F61" i="7"/>
  <c r="B62" i="7"/>
  <c r="F47" i="7"/>
  <c r="B75" i="7"/>
  <c r="F60" i="7"/>
  <c r="F35" i="7"/>
  <c r="B50" i="7"/>
  <c r="F43" i="7"/>
  <c r="B58" i="7"/>
  <c r="F54" i="7"/>
  <c r="B69" i="7"/>
  <c r="B56" i="7"/>
  <c r="F41" i="7"/>
  <c r="B74" i="7"/>
  <c r="F59" i="7"/>
  <c r="F53" i="7"/>
  <c r="B68" i="7"/>
  <c r="B78" i="7"/>
  <c r="F63" i="7"/>
  <c r="B76" i="6"/>
  <c r="F61" i="6"/>
  <c r="F38" i="6"/>
  <c r="B53" i="6"/>
  <c r="F77" i="6"/>
  <c r="B92" i="6"/>
  <c r="B73" i="6"/>
  <c r="F58" i="6"/>
  <c r="B75" i="6"/>
  <c r="F60" i="6"/>
  <c r="B74" i="6"/>
  <c r="F59" i="6"/>
  <c r="B70" i="6"/>
  <c r="F55" i="6"/>
  <c r="B65" i="6"/>
  <c r="F50" i="6"/>
  <c r="B67" i="6"/>
  <c r="F52" i="6"/>
  <c r="B71" i="6"/>
  <c r="F56" i="6"/>
  <c r="B78" i="6"/>
  <c r="F63" i="6"/>
  <c r="F36" i="6"/>
  <c r="B51" i="6"/>
  <c r="B57" i="6"/>
  <c r="F42" i="6"/>
  <c r="F54" i="6"/>
  <c r="B69" i="6"/>
  <c r="B78" i="5"/>
  <c r="F63" i="5"/>
  <c r="F82" i="5"/>
  <c r="B97" i="5"/>
  <c r="B72" i="5"/>
  <c r="F57" i="5"/>
  <c r="B71" i="5"/>
  <c r="F56" i="5"/>
  <c r="B69" i="5"/>
  <c r="F54" i="5"/>
  <c r="B75" i="5"/>
  <c r="F60" i="5"/>
  <c r="F35" i="5"/>
  <c r="B50" i="5"/>
  <c r="B76" i="5"/>
  <c r="F61" i="5"/>
  <c r="F36" i="5"/>
  <c r="B51" i="5"/>
  <c r="F59" i="5"/>
  <c r="B74" i="5"/>
  <c r="B62" i="5"/>
  <c r="F47" i="5"/>
  <c r="F43" i="5"/>
  <c r="B58" i="5"/>
  <c r="B85" i="5"/>
  <c r="F70" i="5"/>
  <c r="B68" i="5"/>
  <c r="F53" i="5"/>
  <c r="B73" i="4"/>
  <c r="F58" i="4"/>
  <c r="F53" i="4"/>
  <c r="B68" i="4"/>
  <c r="F55" i="4"/>
  <c r="B70" i="4"/>
  <c r="F89" i="4"/>
  <c r="B104" i="4"/>
  <c r="B69" i="4"/>
  <c r="F54" i="4"/>
  <c r="F37" i="4"/>
  <c r="B52" i="4"/>
  <c r="F78" i="4"/>
  <c r="B93" i="4"/>
  <c r="B66" i="4"/>
  <c r="F51" i="4"/>
  <c r="F35" i="4"/>
  <c r="B50" i="4"/>
  <c r="F71" i="4"/>
  <c r="B86" i="4"/>
  <c r="B62" i="4"/>
  <c r="F47" i="4"/>
  <c r="B72" i="4"/>
  <c r="F57" i="4"/>
  <c r="B76" i="4"/>
  <c r="F61" i="4"/>
  <c r="B75" i="4"/>
  <c r="F60" i="4"/>
  <c r="F61" i="3"/>
  <c r="G61" i="3" s="1"/>
  <c r="H61" i="3" s="1"/>
  <c r="J61" i="3" s="1"/>
  <c r="L61" i="3" s="1"/>
  <c r="B76" i="3"/>
  <c r="F86" i="3"/>
  <c r="G86" i="3" s="1"/>
  <c r="H86" i="3" s="1"/>
  <c r="J86" i="3" s="1"/>
  <c r="L86" i="3" s="1"/>
  <c r="B101" i="3"/>
  <c r="D38" i="3"/>
  <c r="F23" i="3"/>
  <c r="G23" i="3" s="1"/>
  <c r="H23" i="3" s="1"/>
  <c r="J23" i="3" s="1"/>
  <c r="L23" i="3" s="1"/>
  <c r="F44" i="3"/>
  <c r="G44" i="3" s="1"/>
  <c r="H44" i="3" s="1"/>
  <c r="J44" i="3" s="1"/>
  <c r="L44" i="3" s="1"/>
  <c r="B59" i="3"/>
  <c r="B39" i="3"/>
  <c r="F24" i="3"/>
  <c r="G24" i="3" s="1"/>
  <c r="H24" i="3" s="1"/>
  <c r="J24" i="3" s="1"/>
  <c r="L24" i="3" s="1"/>
  <c r="F20" i="3"/>
  <c r="G20" i="3" s="1"/>
  <c r="H20" i="3" s="1"/>
  <c r="J20" i="3" s="1"/>
  <c r="L20" i="3" s="1"/>
  <c r="B35" i="3"/>
  <c r="P5" i="3"/>
  <c r="Q5" i="3" s="1"/>
  <c r="F81" i="3"/>
  <c r="G81" i="3" s="1"/>
  <c r="H81" i="3" s="1"/>
  <c r="J81" i="3" s="1"/>
  <c r="L81" i="3" s="1"/>
  <c r="B96" i="3"/>
  <c r="F72" i="3"/>
  <c r="G72" i="3" s="1"/>
  <c r="H72" i="3" s="1"/>
  <c r="J72" i="3" s="1"/>
  <c r="L72" i="3" s="1"/>
  <c r="B87" i="3"/>
  <c r="F32" i="3"/>
  <c r="G32" i="3" s="1"/>
  <c r="H32" i="3" s="1"/>
  <c r="J32" i="3" s="1"/>
  <c r="L32" i="3" s="1"/>
  <c r="B47" i="3"/>
  <c r="F22" i="3"/>
  <c r="G22" i="3" s="1"/>
  <c r="H22" i="3" s="1"/>
  <c r="J22" i="3" s="1"/>
  <c r="L22" i="3" s="1"/>
  <c r="B37" i="3"/>
  <c r="F43" i="3"/>
  <c r="G43" i="3" s="1"/>
  <c r="H43" i="3" s="1"/>
  <c r="J43" i="3" s="1"/>
  <c r="L43" i="3" s="1"/>
  <c r="B58" i="3"/>
  <c r="B68" i="3"/>
  <c r="F93" i="3"/>
  <c r="G93" i="3" s="1"/>
  <c r="H93" i="3" s="1"/>
  <c r="J93" i="3" s="1"/>
  <c r="L93" i="3" s="1"/>
  <c r="B108" i="3"/>
  <c r="F55" i="3"/>
  <c r="G55" i="3" s="1"/>
  <c r="H55" i="3" s="1"/>
  <c r="J55" i="3" s="1"/>
  <c r="L55" i="3" s="1"/>
  <c r="B70" i="3"/>
  <c r="F30" i="3"/>
  <c r="G30" i="3" s="1"/>
  <c r="H30" i="3" s="1"/>
  <c r="J30" i="3" s="1"/>
  <c r="L30" i="3" s="1"/>
  <c r="B45" i="3"/>
  <c r="F52" i="2"/>
  <c r="G52" i="2" s="1"/>
  <c r="H52" i="2" s="1"/>
  <c r="J52" i="2" s="1"/>
  <c r="L52" i="2" s="1"/>
  <c r="B67" i="2"/>
  <c r="F122" i="2"/>
  <c r="G122" i="2" s="1"/>
  <c r="H122" i="2" s="1"/>
  <c r="J122" i="2" s="1"/>
  <c r="L122" i="2" s="1"/>
  <c r="B137" i="2"/>
  <c r="F130" i="2"/>
  <c r="G130" i="2" s="1"/>
  <c r="H130" i="2" s="1"/>
  <c r="J130" i="2" s="1"/>
  <c r="L130" i="2" s="1"/>
  <c r="B145" i="2"/>
  <c r="F51" i="2"/>
  <c r="G51" i="2" s="1"/>
  <c r="H51" i="2" s="1"/>
  <c r="J51" i="2" s="1"/>
  <c r="L51" i="2" s="1"/>
  <c r="B66" i="2"/>
  <c r="F119" i="2"/>
  <c r="G119" i="2" s="1"/>
  <c r="H119" i="2" s="1"/>
  <c r="J119" i="2" s="1"/>
  <c r="L119" i="2" s="1"/>
  <c r="B134" i="2"/>
  <c r="F48" i="2"/>
  <c r="G48" i="2" s="1"/>
  <c r="H48" i="2" s="1"/>
  <c r="J48" i="2" s="1"/>
  <c r="L48" i="2" s="1"/>
  <c r="B63" i="2"/>
  <c r="F95" i="2"/>
  <c r="G95" i="2" s="1"/>
  <c r="H95" i="2" s="1"/>
  <c r="J95" i="2" s="1"/>
  <c r="L95" i="2" s="1"/>
  <c r="B110" i="2"/>
  <c r="F39" i="2"/>
  <c r="G39" i="2" s="1"/>
  <c r="H39" i="2" s="1"/>
  <c r="J39" i="2" s="1"/>
  <c r="L39" i="2" s="1"/>
  <c r="B54" i="2"/>
  <c r="F36" i="2"/>
  <c r="G36" i="2" s="1"/>
  <c r="H36" i="2" s="1"/>
  <c r="J36" i="2" s="1"/>
  <c r="L36" i="2" s="1"/>
  <c r="F60" i="2"/>
  <c r="G60" i="2" s="1"/>
  <c r="H60" i="2" s="1"/>
  <c r="J60" i="2" s="1"/>
  <c r="L60" i="2" s="1"/>
  <c r="B75" i="2"/>
  <c r="F31" i="2"/>
  <c r="G31" i="2" s="1"/>
  <c r="H31" i="2" s="1"/>
  <c r="J31" i="2" s="1"/>
  <c r="L31" i="2" s="1"/>
  <c r="B46" i="2"/>
  <c r="F56" i="2"/>
  <c r="G56" i="2" s="1"/>
  <c r="H56" i="2" s="1"/>
  <c r="J56" i="2" s="1"/>
  <c r="L56" i="2" s="1"/>
  <c r="B71" i="2"/>
  <c r="F58" i="2"/>
  <c r="G58" i="2" s="1"/>
  <c r="H58" i="2" s="1"/>
  <c r="J58" i="2" s="1"/>
  <c r="L58" i="2" s="1"/>
  <c r="B73" i="2"/>
  <c r="F23" i="2"/>
  <c r="G23" i="2" s="1"/>
  <c r="H23" i="2" s="1"/>
  <c r="J23" i="2" s="1"/>
  <c r="L23" i="2" s="1"/>
  <c r="B38" i="2"/>
  <c r="F27" i="2"/>
  <c r="G27" i="2" s="1"/>
  <c r="H27" i="2" s="1"/>
  <c r="J27" i="2" s="1"/>
  <c r="L27" i="2" s="1"/>
  <c r="B42" i="2"/>
  <c r="P6" i="3" l="1"/>
  <c r="Q6" i="3" s="1"/>
  <c r="B107" i="13"/>
  <c r="F92" i="13"/>
  <c r="B95" i="13"/>
  <c r="F80" i="13"/>
  <c r="B78" i="13"/>
  <c r="F63" i="13"/>
  <c r="B82" i="13"/>
  <c r="F67" i="13"/>
  <c r="B96" i="13"/>
  <c r="F81" i="13"/>
  <c r="B70" i="13"/>
  <c r="F55" i="13"/>
  <c r="B90" i="13"/>
  <c r="F75" i="13"/>
  <c r="B87" i="13"/>
  <c r="F72" i="13"/>
  <c r="B98" i="13"/>
  <c r="F83" i="13"/>
  <c r="B91" i="13"/>
  <c r="F76" i="13"/>
  <c r="B86" i="13"/>
  <c r="F71" i="13"/>
  <c r="B84" i="13"/>
  <c r="F69" i="13"/>
  <c r="B74" i="13"/>
  <c r="F59" i="13"/>
  <c r="B103" i="13"/>
  <c r="F88" i="13"/>
  <c r="B89" i="12"/>
  <c r="F74" i="12"/>
  <c r="B76" i="12"/>
  <c r="F61" i="12"/>
  <c r="B93" i="12"/>
  <c r="F78" i="12"/>
  <c r="B65" i="12"/>
  <c r="F50" i="12"/>
  <c r="F81" i="12"/>
  <c r="B96" i="12"/>
  <c r="B90" i="12"/>
  <c r="F75" i="12"/>
  <c r="D98" i="12"/>
  <c r="F83" i="12"/>
  <c r="F82" i="12"/>
  <c r="B97" i="12"/>
  <c r="F77" i="12"/>
  <c r="B92" i="12"/>
  <c r="B143" i="12"/>
  <c r="F71" i="12"/>
  <c r="B86" i="12"/>
  <c r="B88" i="12"/>
  <c r="F73" i="12"/>
  <c r="F69" i="12"/>
  <c r="B84" i="12"/>
  <c r="B85" i="12"/>
  <c r="F70" i="12"/>
  <c r="B72" i="12"/>
  <c r="F57" i="12"/>
  <c r="F59" i="11"/>
  <c r="B74" i="11"/>
  <c r="B92" i="11"/>
  <c r="F77" i="11"/>
  <c r="F63" i="11"/>
  <c r="B78" i="11"/>
  <c r="B80" i="11"/>
  <c r="F65" i="11"/>
  <c r="F57" i="11"/>
  <c r="B72" i="11"/>
  <c r="B105" i="11"/>
  <c r="F90" i="11"/>
  <c r="B67" i="11"/>
  <c r="F52" i="11"/>
  <c r="B101" i="11"/>
  <c r="F86" i="11"/>
  <c r="F53" i="11"/>
  <c r="B68" i="11"/>
  <c r="F51" i="11"/>
  <c r="B66" i="11"/>
  <c r="F55" i="11"/>
  <c r="B70" i="11"/>
  <c r="B84" i="11"/>
  <c r="F69" i="11"/>
  <c r="F61" i="11"/>
  <c r="B76" i="11"/>
  <c r="B103" i="11"/>
  <c r="F88" i="11"/>
  <c r="B89" i="10"/>
  <c r="F74" i="10"/>
  <c r="B86" i="10"/>
  <c r="F71" i="10"/>
  <c r="B93" i="10"/>
  <c r="F78" i="10"/>
  <c r="B85" i="10"/>
  <c r="F70" i="10"/>
  <c r="B67" i="10"/>
  <c r="F52" i="10"/>
  <c r="B92" i="10"/>
  <c r="F77" i="10"/>
  <c r="B84" i="10"/>
  <c r="F69" i="10"/>
  <c r="B90" i="10"/>
  <c r="F75" i="10"/>
  <c r="B80" i="10"/>
  <c r="F65" i="10"/>
  <c r="B81" i="10"/>
  <c r="F66" i="10"/>
  <c r="B87" i="10"/>
  <c r="F72" i="10"/>
  <c r="B88" i="10"/>
  <c r="F73" i="10"/>
  <c r="B91" i="10"/>
  <c r="F76" i="10"/>
  <c r="B83" i="10"/>
  <c r="F68" i="10"/>
  <c r="F75" i="9"/>
  <c r="B90" i="9"/>
  <c r="B85" i="9"/>
  <c r="F70" i="9"/>
  <c r="F78" i="9"/>
  <c r="B93" i="9"/>
  <c r="B86" i="9"/>
  <c r="F71" i="9"/>
  <c r="F68" i="9"/>
  <c r="B83" i="9"/>
  <c r="F73" i="9"/>
  <c r="B88" i="9"/>
  <c r="F66" i="9"/>
  <c r="B81" i="9"/>
  <c r="B80" i="9"/>
  <c r="F65" i="9"/>
  <c r="F76" i="9"/>
  <c r="B91" i="9"/>
  <c r="B87" i="9"/>
  <c r="F72" i="9"/>
  <c r="B67" i="9"/>
  <c r="F52" i="9"/>
  <c r="F77" i="9"/>
  <c r="B92" i="9"/>
  <c r="B84" i="9"/>
  <c r="F69" i="9"/>
  <c r="F74" i="9"/>
  <c r="B89" i="9"/>
  <c r="B83" i="7"/>
  <c r="F68" i="7"/>
  <c r="B77" i="7"/>
  <c r="F62" i="7"/>
  <c r="B71" i="7"/>
  <c r="F56" i="7"/>
  <c r="B65" i="7"/>
  <c r="F50" i="7"/>
  <c r="F76" i="7"/>
  <c r="B91" i="7"/>
  <c r="B89" i="7"/>
  <c r="F74" i="7"/>
  <c r="F69" i="7"/>
  <c r="B84" i="7"/>
  <c r="B112" i="7"/>
  <c r="F97" i="7"/>
  <c r="B93" i="7"/>
  <c r="F78" i="7"/>
  <c r="B66" i="7"/>
  <c r="F51" i="7"/>
  <c r="B87" i="7"/>
  <c r="F72" i="7"/>
  <c r="F58" i="7"/>
  <c r="B73" i="7"/>
  <c r="F75" i="7"/>
  <c r="B90" i="7"/>
  <c r="B85" i="7"/>
  <c r="F70" i="7"/>
  <c r="F67" i="6"/>
  <c r="B82" i="6"/>
  <c r="B72" i="6"/>
  <c r="F57" i="6"/>
  <c r="B88" i="6"/>
  <c r="F73" i="6"/>
  <c r="B68" i="6"/>
  <c r="F53" i="6"/>
  <c r="B86" i="6"/>
  <c r="F71" i="6"/>
  <c r="F69" i="6"/>
  <c r="B84" i="6"/>
  <c r="B66" i="6"/>
  <c r="F51" i="6"/>
  <c r="B80" i="6"/>
  <c r="F65" i="6"/>
  <c r="B89" i="6"/>
  <c r="F74" i="6"/>
  <c r="F92" i="6"/>
  <c r="B107" i="6"/>
  <c r="F76" i="6"/>
  <c r="B91" i="6"/>
  <c r="B93" i="6"/>
  <c r="F78" i="6"/>
  <c r="B85" i="6"/>
  <c r="F70" i="6"/>
  <c r="F75" i="6"/>
  <c r="B90" i="6"/>
  <c r="B91" i="5"/>
  <c r="F76" i="5"/>
  <c r="B84" i="5"/>
  <c r="F69" i="5"/>
  <c r="F72" i="5"/>
  <c r="B87" i="5"/>
  <c r="B100" i="5"/>
  <c r="F85" i="5"/>
  <c r="B65" i="5"/>
  <c r="F50" i="5"/>
  <c r="B73" i="5"/>
  <c r="F58" i="5"/>
  <c r="B66" i="5"/>
  <c r="F51" i="5"/>
  <c r="B112" i="5"/>
  <c r="F97" i="5"/>
  <c r="F74" i="5"/>
  <c r="B89" i="5"/>
  <c r="B77" i="5"/>
  <c r="F62" i="5"/>
  <c r="F68" i="5"/>
  <c r="B83" i="5"/>
  <c r="B90" i="5"/>
  <c r="F75" i="5"/>
  <c r="B86" i="5"/>
  <c r="F71" i="5"/>
  <c r="B93" i="5"/>
  <c r="F78" i="5"/>
  <c r="F93" i="4"/>
  <c r="B108" i="4"/>
  <c r="F75" i="4"/>
  <c r="B90" i="4"/>
  <c r="B67" i="4"/>
  <c r="F52" i="4"/>
  <c r="F68" i="4"/>
  <c r="B83" i="4"/>
  <c r="F66" i="4"/>
  <c r="B81" i="4"/>
  <c r="B77" i="4"/>
  <c r="F62" i="4"/>
  <c r="F70" i="4"/>
  <c r="B85" i="4"/>
  <c r="F50" i="4"/>
  <c r="B65" i="4"/>
  <c r="F69" i="4"/>
  <c r="B84" i="4"/>
  <c r="F73" i="4"/>
  <c r="B88" i="4"/>
  <c r="F86" i="4"/>
  <c r="B101" i="4"/>
  <c r="F76" i="4"/>
  <c r="B91" i="4"/>
  <c r="F72" i="4"/>
  <c r="B87" i="4"/>
  <c r="F104" i="4"/>
  <c r="B119" i="4"/>
  <c r="F59" i="3"/>
  <c r="G59" i="3" s="1"/>
  <c r="H59" i="3" s="1"/>
  <c r="J59" i="3" s="1"/>
  <c r="L59" i="3" s="1"/>
  <c r="B74" i="3"/>
  <c r="F45" i="3"/>
  <c r="G45" i="3" s="1"/>
  <c r="H45" i="3" s="1"/>
  <c r="J45" i="3" s="1"/>
  <c r="L45" i="3" s="1"/>
  <c r="B60" i="3"/>
  <c r="F58" i="3"/>
  <c r="G58" i="3" s="1"/>
  <c r="H58" i="3" s="1"/>
  <c r="J58" i="3" s="1"/>
  <c r="L58" i="3" s="1"/>
  <c r="B73" i="3"/>
  <c r="F96" i="3"/>
  <c r="G96" i="3" s="1"/>
  <c r="H96" i="3" s="1"/>
  <c r="J96" i="3" s="1"/>
  <c r="L96" i="3" s="1"/>
  <c r="B111" i="3"/>
  <c r="D53" i="3"/>
  <c r="F38" i="3"/>
  <c r="G38" i="3" s="1"/>
  <c r="H38" i="3" s="1"/>
  <c r="J38" i="3" s="1"/>
  <c r="L38" i="3" s="1"/>
  <c r="F70" i="3"/>
  <c r="G70" i="3" s="1"/>
  <c r="H70" i="3" s="1"/>
  <c r="J70" i="3" s="1"/>
  <c r="L70" i="3" s="1"/>
  <c r="B85" i="3"/>
  <c r="F37" i="3"/>
  <c r="G37" i="3" s="1"/>
  <c r="H37" i="3" s="1"/>
  <c r="J37" i="3" s="1"/>
  <c r="L37" i="3" s="1"/>
  <c r="B52" i="3"/>
  <c r="F35" i="3"/>
  <c r="G35" i="3" s="1"/>
  <c r="H35" i="3" s="1"/>
  <c r="J35" i="3" s="1"/>
  <c r="L35" i="3" s="1"/>
  <c r="B50" i="3"/>
  <c r="B116" i="3"/>
  <c r="F101" i="3"/>
  <c r="G101" i="3" s="1"/>
  <c r="H101" i="3" s="1"/>
  <c r="J101" i="3" s="1"/>
  <c r="L101" i="3" s="1"/>
  <c r="B123" i="3"/>
  <c r="F108" i="3"/>
  <c r="G108" i="3" s="1"/>
  <c r="H108" i="3" s="1"/>
  <c r="J108" i="3" s="1"/>
  <c r="L108" i="3" s="1"/>
  <c r="F47" i="3"/>
  <c r="G47" i="3" s="1"/>
  <c r="H47" i="3" s="1"/>
  <c r="J47" i="3" s="1"/>
  <c r="L47" i="3" s="1"/>
  <c r="B62" i="3"/>
  <c r="F76" i="3"/>
  <c r="G76" i="3" s="1"/>
  <c r="H76" i="3" s="1"/>
  <c r="J76" i="3" s="1"/>
  <c r="L76" i="3" s="1"/>
  <c r="B91" i="3"/>
  <c r="B83" i="3"/>
  <c r="F87" i="3"/>
  <c r="G87" i="3" s="1"/>
  <c r="H87" i="3" s="1"/>
  <c r="J87" i="3" s="1"/>
  <c r="L87" i="3" s="1"/>
  <c r="B102" i="3"/>
  <c r="F39" i="3"/>
  <c r="G39" i="3" s="1"/>
  <c r="H39" i="3" s="1"/>
  <c r="J39" i="3" s="1"/>
  <c r="L39" i="3" s="1"/>
  <c r="B54" i="3"/>
  <c r="F46" i="2"/>
  <c r="G46" i="2" s="1"/>
  <c r="H46" i="2" s="1"/>
  <c r="J46" i="2" s="1"/>
  <c r="L46" i="2" s="1"/>
  <c r="B61" i="2"/>
  <c r="F38" i="2"/>
  <c r="G38" i="2" s="1"/>
  <c r="H38" i="2" s="1"/>
  <c r="J38" i="2" s="1"/>
  <c r="L38" i="2" s="1"/>
  <c r="B53" i="2"/>
  <c r="F63" i="2"/>
  <c r="G63" i="2" s="1"/>
  <c r="H63" i="2" s="1"/>
  <c r="J63" i="2" s="1"/>
  <c r="L63" i="2" s="1"/>
  <c r="B78" i="2"/>
  <c r="F137" i="2"/>
  <c r="G137" i="2" s="1"/>
  <c r="H137" i="2" s="1"/>
  <c r="J137" i="2" s="1"/>
  <c r="L137" i="2" s="1"/>
  <c r="B152" i="2"/>
  <c r="F110" i="2"/>
  <c r="G110" i="2" s="1"/>
  <c r="H110" i="2" s="1"/>
  <c r="J110" i="2" s="1"/>
  <c r="L110" i="2" s="1"/>
  <c r="B125" i="2"/>
  <c r="P6" i="2"/>
  <c r="Q6" i="2" s="1"/>
  <c r="F75" i="2"/>
  <c r="G75" i="2" s="1"/>
  <c r="H75" i="2" s="1"/>
  <c r="J75" i="2" s="1"/>
  <c r="L75" i="2" s="1"/>
  <c r="B90" i="2"/>
  <c r="F145" i="2"/>
  <c r="G145" i="2" s="1"/>
  <c r="H145" i="2" s="1"/>
  <c r="J145" i="2" s="1"/>
  <c r="L145" i="2" s="1"/>
  <c r="B160" i="2"/>
  <c r="F73" i="2"/>
  <c r="G73" i="2" s="1"/>
  <c r="H73" i="2" s="1"/>
  <c r="J73" i="2" s="1"/>
  <c r="L73" i="2" s="1"/>
  <c r="B88" i="2"/>
  <c r="F134" i="2"/>
  <c r="G134" i="2" s="1"/>
  <c r="H134" i="2" s="1"/>
  <c r="J134" i="2" s="1"/>
  <c r="L134" i="2" s="1"/>
  <c r="B149" i="2"/>
  <c r="F67" i="2"/>
  <c r="G67" i="2" s="1"/>
  <c r="H67" i="2" s="1"/>
  <c r="J67" i="2" s="1"/>
  <c r="L67" i="2" s="1"/>
  <c r="B82" i="2"/>
  <c r="F54" i="2"/>
  <c r="G54" i="2" s="1"/>
  <c r="H54" i="2" s="1"/>
  <c r="J54" i="2" s="1"/>
  <c r="L54" i="2" s="1"/>
  <c r="B69" i="2"/>
  <c r="F66" i="2"/>
  <c r="G66" i="2" s="1"/>
  <c r="H66" i="2" s="1"/>
  <c r="J66" i="2" s="1"/>
  <c r="L66" i="2" s="1"/>
  <c r="B81" i="2"/>
  <c r="F42" i="2"/>
  <c r="G42" i="2" s="1"/>
  <c r="H42" i="2" s="1"/>
  <c r="J42" i="2" s="1"/>
  <c r="L42" i="2" s="1"/>
  <c r="B57" i="2"/>
  <c r="F71" i="2"/>
  <c r="G71" i="2" s="1"/>
  <c r="H71" i="2" s="1"/>
  <c r="J71" i="2" s="1"/>
  <c r="L71" i="2" s="1"/>
  <c r="B86" i="2"/>
  <c r="P7" i="2" l="1"/>
  <c r="Q7" i="2" s="1"/>
  <c r="B111" i="13"/>
  <c r="F96" i="13"/>
  <c r="B101" i="13"/>
  <c r="F86" i="13"/>
  <c r="B105" i="13"/>
  <c r="F90" i="13"/>
  <c r="B93" i="13"/>
  <c r="F78" i="13"/>
  <c r="B118" i="13"/>
  <c r="F103" i="13"/>
  <c r="B106" i="13"/>
  <c r="F91" i="13"/>
  <c r="B85" i="13"/>
  <c r="F70" i="13"/>
  <c r="B110" i="13"/>
  <c r="F95" i="13"/>
  <c r="B89" i="13"/>
  <c r="F74" i="13"/>
  <c r="B113" i="13"/>
  <c r="F98" i="13"/>
  <c r="B122" i="13"/>
  <c r="F107" i="13"/>
  <c r="B99" i="13"/>
  <c r="F84" i="13"/>
  <c r="B102" i="13"/>
  <c r="F87" i="13"/>
  <c r="B97" i="13"/>
  <c r="F82" i="13"/>
  <c r="B80" i="12"/>
  <c r="F65" i="12"/>
  <c r="F86" i="12"/>
  <c r="B101" i="12"/>
  <c r="F88" i="12"/>
  <c r="B103" i="12"/>
  <c r="B87" i="12"/>
  <c r="F72" i="12"/>
  <c r="D113" i="12"/>
  <c r="F98" i="12"/>
  <c r="F93" i="12"/>
  <c r="B108" i="12"/>
  <c r="B158" i="12"/>
  <c r="F85" i="12"/>
  <c r="B100" i="12"/>
  <c r="F90" i="12"/>
  <c r="B105" i="12"/>
  <c r="B91" i="12"/>
  <c r="F76" i="12"/>
  <c r="F84" i="12"/>
  <c r="B99" i="12"/>
  <c r="F92" i="12"/>
  <c r="B107" i="12"/>
  <c r="F96" i="12"/>
  <c r="B111" i="12"/>
  <c r="F89" i="12"/>
  <c r="B104" i="12"/>
  <c r="F97" i="12"/>
  <c r="B112" i="12"/>
  <c r="F70" i="11"/>
  <c r="B85" i="11"/>
  <c r="F80" i="11"/>
  <c r="B95" i="11"/>
  <c r="F68" i="11"/>
  <c r="B83" i="11"/>
  <c r="B87" i="11"/>
  <c r="F72" i="11"/>
  <c r="B99" i="11"/>
  <c r="F84" i="11"/>
  <c r="B116" i="11"/>
  <c r="F101" i="11"/>
  <c r="F67" i="11"/>
  <c r="B82" i="11"/>
  <c r="F78" i="11"/>
  <c r="B93" i="11"/>
  <c r="F76" i="11"/>
  <c r="B91" i="11"/>
  <c r="B107" i="11"/>
  <c r="F92" i="11"/>
  <c r="F74" i="11"/>
  <c r="B89" i="11"/>
  <c r="B81" i="11"/>
  <c r="F66" i="11"/>
  <c r="B118" i="11"/>
  <c r="F103" i="11"/>
  <c r="F105" i="11"/>
  <c r="B120" i="11"/>
  <c r="B102" i="10"/>
  <c r="F87" i="10"/>
  <c r="B100" i="10"/>
  <c r="F85" i="10"/>
  <c r="B99" i="10"/>
  <c r="F84" i="10"/>
  <c r="B108" i="10"/>
  <c r="F93" i="10"/>
  <c r="B105" i="10"/>
  <c r="F90" i="10"/>
  <c r="B98" i="10"/>
  <c r="F83" i="10"/>
  <c r="B96" i="10"/>
  <c r="F81" i="10"/>
  <c r="B107" i="10"/>
  <c r="F92" i="10"/>
  <c r="B101" i="10"/>
  <c r="F86" i="10"/>
  <c r="B106" i="10"/>
  <c r="F91" i="10"/>
  <c r="B95" i="10"/>
  <c r="F80" i="10"/>
  <c r="B82" i="10"/>
  <c r="F67" i="10"/>
  <c r="B104" i="10"/>
  <c r="F89" i="10"/>
  <c r="B103" i="10"/>
  <c r="F88" i="10"/>
  <c r="F86" i="9"/>
  <c r="B101" i="9"/>
  <c r="B82" i="9"/>
  <c r="F67" i="9"/>
  <c r="F93" i="9"/>
  <c r="B108" i="9"/>
  <c r="F81" i="9"/>
  <c r="B96" i="9"/>
  <c r="F89" i="9"/>
  <c r="B104" i="9"/>
  <c r="F88" i="9"/>
  <c r="B103" i="9"/>
  <c r="F87" i="9"/>
  <c r="B102" i="9"/>
  <c r="F91" i="9"/>
  <c r="B106" i="9"/>
  <c r="F85" i="9"/>
  <c r="B100" i="9"/>
  <c r="F84" i="9"/>
  <c r="B99" i="9"/>
  <c r="F83" i="9"/>
  <c r="B98" i="9"/>
  <c r="F90" i="9"/>
  <c r="B105" i="9"/>
  <c r="F92" i="9"/>
  <c r="B107" i="9"/>
  <c r="F80" i="9"/>
  <c r="B95" i="9"/>
  <c r="F77" i="7"/>
  <c r="B92" i="7"/>
  <c r="B105" i="7"/>
  <c r="F90" i="7"/>
  <c r="F84" i="7"/>
  <c r="B99" i="7"/>
  <c r="B80" i="7"/>
  <c r="F65" i="7"/>
  <c r="B102" i="7"/>
  <c r="F87" i="7"/>
  <c r="F112" i="7"/>
  <c r="B127" i="7"/>
  <c r="B81" i="7"/>
  <c r="F66" i="7"/>
  <c r="B104" i="7"/>
  <c r="F89" i="7"/>
  <c r="B86" i="7"/>
  <c r="F71" i="7"/>
  <c r="B98" i="7"/>
  <c r="F83" i="7"/>
  <c r="F93" i="7"/>
  <c r="B108" i="7"/>
  <c r="B88" i="7"/>
  <c r="F73" i="7"/>
  <c r="B106" i="7"/>
  <c r="F91" i="7"/>
  <c r="F85" i="7"/>
  <c r="B100" i="7"/>
  <c r="B87" i="6"/>
  <c r="F72" i="6"/>
  <c r="F85" i="6"/>
  <c r="B100" i="6"/>
  <c r="B95" i="6"/>
  <c r="F80" i="6"/>
  <c r="B103" i="6"/>
  <c r="F88" i="6"/>
  <c r="F93" i="6"/>
  <c r="B108" i="6"/>
  <c r="B81" i="6"/>
  <c r="F66" i="6"/>
  <c r="B97" i="6"/>
  <c r="F82" i="6"/>
  <c r="F68" i="6"/>
  <c r="B83" i="6"/>
  <c r="B106" i="6"/>
  <c r="F91" i="6"/>
  <c r="B122" i="6"/>
  <c r="F107" i="6"/>
  <c r="F84" i="6"/>
  <c r="B99" i="6"/>
  <c r="F86" i="6"/>
  <c r="B101" i="6"/>
  <c r="B105" i="6"/>
  <c r="F90" i="6"/>
  <c r="B104" i="6"/>
  <c r="F89" i="6"/>
  <c r="F90" i="5"/>
  <c r="B105" i="5"/>
  <c r="B92" i="5"/>
  <c r="F77" i="5"/>
  <c r="F73" i="5"/>
  <c r="B88" i="5"/>
  <c r="B99" i="5"/>
  <c r="F84" i="5"/>
  <c r="F89" i="5"/>
  <c r="B104" i="5"/>
  <c r="F83" i="5"/>
  <c r="B98" i="5"/>
  <c r="B108" i="5"/>
  <c r="F93" i="5"/>
  <c r="F65" i="5"/>
  <c r="B80" i="5"/>
  <c r="F91" i="5"/>
  <c r="B106" i="5"/>
  <c r="B101" i="5"/>
  <c r="F86" i="5"/>
  <c r="F66" i="5"/>
  <c r="B81" i="5"/>
  <c r="F100" i="5"/>
  <c r="B115" i="5"/>
  <c r="B127" i="5"/>
  <c r="F112" i="5"/>
  <c r="B102" i="5"/>
  <c r="F87" i="5"/>
  <c r="F101" i="4"/>
  <c r="B116" i="4"/>
  <c r="F67" i="4"/>
  <c r="B82" i="4"/>
  <c r="F119" i="4"/>
  <c r="B134" i="4"/>
  <c r="F88" i="4"/>
  <c r="B103" i="4"/>
  <c r="F90" i="4"/>
  <c r="B105" i="4"/>
  <c r="F77" i="4"/>
  <c r="B92" i="4"/>
  <c r="F87" i="4"/>
  <c r="B102" i="4"/>
  <c r="F84" i="4"/>
  <c r="B99" i="4"/>
  <c r="F81" i="4"/>
  <c r="B96" i="4"/>
  <c r="F108" i="4"/>
  <c r="B123" i="4"/>
  <c r="F85" i="4"/>
  <c r="B100" i="4"/>
  <c r="F91" i="4"/>
  <c r="B106" i="4"/>
  <c r="F65" i="4"/>
  <c r="B80" i="4"/>
  <c r="F83" i="4"/>
  <c r="B98" i="4"/>
  <c r="B126" i="3"/>
  <c r="F111" i="3"/>
  <c r="G111" i="3" s="1"/>
  <c r="H111" i="3" s="1"/>
  <c r="J111" i="3" s="1"/>
  <c r="L111" i="3" s="1"/>
  <c r="F54" i="3"/>
  <c r="G54" i="3" s="1"/>
  <c r="H54" i="3" s="1"/>
  <c r="J54" i="3" s="1"/>
  <c r="L54" i="3" s="1"/>
  <c r="B69" i="3"/>
  <c r="F62" i="3"/>
  <c r="G62" i="3" s="1"/>
  <c r="H62" i="3" s="1"/>
  <c r="J62" i="3" s="1"/>
  <c r="L62" i="3" s="1"/>
  <c r="B77" i="3"/>
  <c r="F52" i="3"/>
  <c r="G52" i="3" s="1"/>
  <c r="H52" i="3" s="1"/>
  <c r="J52" i="3" s="1"/>
  <c r="L52" i="3" s="1"/>
  <c r="B67" i="3"/>
  <c r="F73" i="3"/>
  <c r="G73" i="3" s="1"/>
  <c r="H73" i="3" s="1"/>
  <c r="J73" i="3" s="1"/>
  <c r="L73" i="3" s="1"/>
  <c r="B88" i="3"/>
  <c r="F85" i="3"/>
  <c r="G85" i="3" s="1"/>
  <c r="H85" i="3" s="1"/>
  <c r="J85" i="3" s="1"/>
  <c r="L85" i="3" s="1"/>
  <c r="B100" i="3"/>
  <c r="F123" i="3"/>
  <c r="G123" i="3" s="1"/>
  <c r="H123" i="3" s="1"/>
  <c r="J123" i="3" s="1"/>
  <c r="L123" i="3" s="1"/>
  <c r="B138" i="3"/>
  <c r="F60" i="3"/>
  <c r="G60" i="3" s="1"/>
  <c r="H60" i="3" s="1"/>
  <c r="J60" i="3" s="1"/>
  <c r="L60" i="3" s="1"/>
  <c r="B75" i="3"/>
  <c r="B98" i="3"/>
  <c r="P7" i="3"/>
  <c r="Q7" i="3" s="1"/>
  <c r="B117" i="3"/>
  <c r="F102" i="3"/>
  <c r="G102" i="3" s="1"/>
  <c r="H102" i="3" s="1"/>
  <c r="J102" i="3" s="1"/>
  <c r="L102" i="3" s="1"/>
  <c r="F116" i="3"/>
  <c r="G116" i="3" s="1"/>
  <c r="H116" i="3" s="1"/>
  <c r="J116" i="3" s="1"/>
  <c r="L116" i="3" s="1"/>
  <c r="B131" i="3"/>
  <c r="D68" i="3"/>
  <c r="F53" i="3"/>
  <c r="G53" i="3" s="1"/>
  <c r="H53" i="3" s="1"/>
  <c r="J53" i="3" s="1"/>
  <c r="L53" i="3" s="1"/>
  <c r="F74" i="3"/>
  <c r="G74" i="3" s="1"/>
  <c r="H74" i="3" s="1"/>
  <c r="J74" i="3" s="1"/>
  <c r="L74" i="3" s="1"/>
  <c r="B89" i="3"/>
  <c r="F91" i="3"/>
  <c r="G91" i="3" s="1"/>
  <c r="H91" i="3" s="1"/>
  <c r="J91" i="3" s="1"/>
  <c r="L91" i="3" s="1"/>
  <c r="B106" i="3"/>
  <c r="F50" i="3"/>
  <c r="G50" i="3" s="1"/>
  <c r="H50" i="3" s="1"/>
  <c r="J50" i="3" s="1"/>
  <c r="L50" i="3" s="1"/>
  <c r="B65" i="3"/>
  <c r="F69" i="2"/>
  <c r="G69" i="2" s="1"/>
  <c r="H69" i="2" s="1"/>
  <c r="J69" i="2" s="1"/>
  <c r="L69" i="2" s="1"/>
  <c r="B84" i="2"/>
  <c r="F160" i="2"/>
  <c r="G160" i="2" s="1"/>
  <c r="H160" i="2" s="1"/>
  <c r="J160" i="2" s="1"/>
  <c r="L160" i="2" s="1"/>
  <c r="B175" i="2"/>
  <c r="F78" i="2"/>
  <c r="G78" i="2" s="1"/>
  <c r="H78" i="2" s="1"/>
  <c r="J78" i="2" s="1"/>
  <c r="L78" i="2" s="1"/>
  <c r="B93" i="2"/>
  <c r="F82" i="2"/>
  <c r="G82" i="2" s="1"/>
  <c r="H82" i="2" s="1"/>
  <c r="J82" i="2" s="1"/>
  <c r="L82" i="2" s="1"/>
  <c r="B97" i="2"/>
  <c r="F53" i="2"/>
  <c r="G53" i="2" s="1"/>
  <c r="H53" i="2" s="1"/>
  <c r="J53" i="2" s="1"/>
  <c r="L53" i="2" s="1"/>
  <c r="B68" i="2"/>
  <c r="F152" i="2"/>
  <c r="G152" i="2" s="1"/>
  <c r="H152" i="2" s="1"/>
  <c r="J152" i="2" s="1"/>
  <c r="L152" i="2" s="1"/>
  <c r="B167" i="2"/>
  <c r="F57" i="2"/>
  <c r="G57" i="2" s="1"/>
  <c r="H57" i="2" s="1"/>
  <c r="J57" i="2" s="1"/>
  <c r="L57" i="2" s="1"/>
  <c r="B72" i="2"/>
  <c r="B164" i="2"/>
  <c r="F149" i="2"/>
  <c r="G149" i="2" s="1"/>
  <c r="H149" i="2" s="1"/>
  <c r="J149" i="2" s="1"/>
  <c r="L149" i="2" s="1"/>
  <c r="F125" i="2"/>
  <c r="G125" i="2" s="1"/>
  <c r="H125" i="2" s="1"/>
  <c r="J125" i="2" s="1"/>
  <c r="L125" i="2" s="1"/>
  <c r="B140" i="2"/>
  <c r="F61" i="2"/>
  <c r="G61" i="2" s="1"/>
  <c r="H61" i="2" s="1"/>
  <c r="J61" i="2" s="1"/>
  <c r="L61" i="2" s="1"/>
  <c r="B76" i="2"/>
  <c r="F86" i="2"/>
  <c r="G86" i="2" s="1"/>
  <c r="H86" i="2" s="1"/>
  <c r="J86" i="2" s="1"/>
  <c r="L86" i="2" s="1"/>
  <c r="B101" i="2"/>
  <c r="F90" i="2"/>
  <c r="G90" i="2" s="1"/>
  <c r="H90" i="2" s="1"/>
  <c r="J90" i="2" s="1"/>
  <c r="L90" i="2" s="1"/>
  <c r="B105" i="2"/>
  <c r="F81" i="2"/>
  <c r="G81" i="2" s="1"/>
  <c r="H81" i="2" s="1"/>
  <c r="J81" i="2" s="1"/>
  <c r="L81" i="2" s="1"/>
  <c r="B96" i="2"/>
  <c r="F88" i="2"/>
  <c r="G88" i="2" s="1"/>
  <c r="H88" i="2" s="1"/>
  <c r="J88" i="2" s="1"/>
  <c r="L88" i="2" s="1"/>
  <c r="B103" i="2"/>
  <c r="B108" i="13" l="1"/>
  <c r="F93" i="13"/>
  <c r="B137" i="13"/>
  <c r="F122" i="13"/>
  <c r="B100" i="13"/>
  <c r="F85" i="13"/>
  <c r="B120" i="13"/>
  <c r="F105" i="13"/>
  <c r="B112" i="13"/>
  <c r="F97" i="13"/>
  <c r="F113" i="13"/>
  <c r="B128" i="13"/>
  <c r="B121" i="13"/>
  <c r="F106" i="13"/>
  <c r="B116" i="13"/>
  <c r="F101" i="13"/>
  <c r="B104" i="13"/>
  <c r="F89" i="13"/>
  <c r="B117" i="13"/>
  <c r="F102" i="13"/>
  <c r="B133" i="13"/>
  <c r="F118" i="13"/>
  <c r="F111" i="13"/>
  <c r="B126" i="13"/>
  <c r="B114" i="13"/>
  <c r="F99" i="13"/>
  <c r="B125" i="13"/>
  <c r="F110" i="13"/>
  <c r="B127" i="12"/>
  <c r="F112" i="12"/>
  <c r="F99" i="12"/>
  <c r="B114" i="12"/>
  <c r="F87" i="12"/>
  <c r="B102" i="12"/>
  <c r="B173" i="12"/>
  <c r="F103" i="12"/>
  <c r="B118" i="12"/>
  <c r="F104" i="12"/>
  <c r="B119" i="12"/>
  <c r="F91" i="12"/>
  <c r="B106" i="12"/>
  <c r="F108" i="12"/>
  <c r="B123" i="12"/>
  <c r="F101" i="12"/>
  <c r="B116" i="12"/>
  <c r="F111" i="12"/>
  <c r="B126" i="12"/>
  <c r="F105" i="12"/>
  <c r="B120" i="12"/>
  <c r="F107" i="12"/>
  <c r="B122" i="12"/>
  <c r="F100" i="12"/>
  <c r="B115" i="12"/>
  <c r="D128" i="12"/>
  <c r="F113" i="12"/>
  <c r="B95" i="12"/>
  <c r="F80" i="12"/>
  <c r="F81" i="11"/>
  <c r="B96" i="11"/>
  <c r="B102" i="11"/>
  <c r="F87" i="11"/>
  <c r="B98" i="11"/>
  <c r="F83" i="11"/>
  <c r="F107" i="11"/>
  <c r="B122" i="11"/>
  <c r="B110" i="11"/>
  <c r="F95" i="11"/>
  <c r="B131" i="11"/>
  <c r="F116" i="11"/>
  <c r="B104" i="11"/>
  <c r="F89" i="11"/>
  <c r="F82" i="11"/>
  <c r="B97" i="11"/>
  <c r="F120" i="11"/>
  <c r="B135" i="11"/>
  <c r="B106" i="11"/>
  <c r="F91" i="11"/>
  <c r="B133" i="11"/>
  <c r="F118" i="11"/>
  <c r="B100" i="11"/>
  <c r="F85" i="11"/>
  <c r="B108" i="11"/>
  <c r="F93" i="11"/>
  <c r="B114" i="11"/>
  <c r="F99" i="11"/>
  <c r="B123" i="10"/>
  <c r="F108" i="10"/>
  <c r="B122" i="10"/>
  <c r="F107" i="10"/>
  <c r="B110" i="10"/>
  <c r="F95" i="10"/>
  <c r="B111" i="10"/>
  <c r="F96" i="10"/>
  <c r="B114" i="10"/>
  <c r="F99" i="10"/>
  <c r="B97" i="10"/>
  <c r="F82" i="10"/>
  <c r="B118" i="10"/>
  <c r="F103" i="10"/>
  <c r="B121" i="10"/>
  <c r="F106" i="10"/>
  <c r="B113" i="10"/>
  <c r="F98" i="10"/>
  <c r="B115" i="10"/>
  <c r="F100" i="10"/>
  <c r="B119" i="10"/>
  <c r="F104" i="10"/>
  <c r="B116" i="10"/>
  <c r="F101" i="10"/>
  <c r="B120" i="10"/>
  <c r="F105" i="10"/>
  <c r="B117" i="10"/>
  <c r="F102" i="10"/>
  <c r="F102" i="9"/>
  <c r="B117" i="9"/>
  <c r="F108" i="9"/>
  <c r="B123" i="9"/>
  <c r="F95" i="9"/>
  <c r="B110" i="9"/>
  <c r="F99" i="9"/>
  <c r="B114" i="9"/>
  <c r="F103" i="9"/>
  <c r="B118" i="9"/>
  <c r="F98" i="9"/>
  <c r="B113" i="9"/>
  <c r="F107" i="9"/>
  <c r="B122" i="9"/>
  <c r="F100" i="9"/>
  <c r="B115" i="9"/>
  <c r="F82" i="9"/>
  <c r="B97" i="9"/>
  <c r="F104" i="9"/>
  <c r="B119" i="9"/>
  <c r="F101" i="9"/>
  <c r="B116" i="9"/>
  <c r="F105" i="9"/>
  <c r="B120" i="9"/>
  <c r="F106" i="9"/>
  <c r="B121" i="9"/>
  <c r="F96" i="9"/>
  <c r="B111" i="9"/>
  <c r="B115" i="7"/>
  <c r="F100" i="7"/>
  <c r="B123" i="7"/>
  <c r="F108" i="7"/>
  <c r="B142" i="7"/>
  <c r="F127" i="7"/>
  <c r="B114" i="7"/>
  <c r="F99" i="7"/>
  <c r="B119" i="7"/>
  <c r="F104" i="7"/>
  <c r="B121" i="7"/>
  <c r="F106" i="7"/>
  <c r="B113" i="7"/>
  <c r="F98" i="7"/>
  <c r="F102" i="7"/>
  <c r="B117" i="7"/>
  <c r="B120" i="7"/>
  <c r="F105" i="7"/>
  <c r="F92" i="7"/>
  <c r="B107" i="7"/>
  <c r="F86" i="7"/>
  <c r="B101" i="7"/>
  <c r="B96" i="7"/>
  <c r="F81" i="7"/>
  <c r="B95" i="7"/>
  <c r="F80" i="7"/>
  <c r="B103" i="7"/>
  <c r="F88" i="7"/>
  <c r="B121" i="6"/>
  <c r="F106" i="6"/>
  <c r="B96" i="6"/>
  <c r="F81" i="6"/>
  <c r="F103" i="6"/>
  <c r="B118" i="6"/>
  <c r="F95" i="6"/>
  <c r="B110" i="6"/>
  <c r="B137" i="6"/>
  <c r="F122" i="6"/>
  <c r="F101" i="6"/>
  <c r="B116" i="6"/>
  <c r="B98" i="6"/>
  <c r="F83" i="6"/>
  <c r="B115" i="6"/>
  <c r="F100" i="6"/>
  <c r="B120" i="6"/>
  <c r="F105" i="6"/>
  <c r="B114" i="6"/>
  <c r="F99" i="6"/>
  <c r="B123" i="6"/>
  <c r="F108" i="6"/>
  <c r="B112" i="6"/>
  <c r="F97" i="6"/>
  <c r="B102" i="6"/>
  <c r="F87" i="6"/>
  <c r="B119" i="6"/>
  <c r="F104" i="6"/>
  <c r="F108" i="5"/>
  <c r="B123" i="5"/>
  <c r="B119" i="5"/>
  <c r="F104" i="5"/>
  <c r="B103" i="5"/>
  <c r="F88" i="5"/>
  <c r="B142" i="5"/>
  <c r="F127" i="5"/>
  <c r="F98" i="5"/>
  <c r="B113" i="5"/>
  <c r="F81" i="5"/>
  <c r="B96" i="5"/>
  <c r="B120" i="5"/>
  <c r="F105" i="5"/>
  <c r="F99" i="5"/>
  <c r="B114" i="5"/>
  <c r="B107" i="5"/>
  <c r="F92" i="5"/>
  <c r="F115" i="5"/>
  <c r="B130" i="5"/>
  <c r="F106" i="5"/>
  <c r="B121" i="5"/>
  <c r="B117" i="5"/>
  <c r="F102" i="5"/>
  <c r="B116" i="5"/>
  <c r="F101" i="5"/>
  <c r="B95" i="5"/>
  <c r="F80" i="5"/>
  <c r="F134" i="4"/>
  <c r="B149" i="4"/>
  <c r="F98" i="4"/>
  <c r="B113" i="4"/>
  <c r="F123" i="4"/>
  <c r="B138" i="4"/>
  <c r="F92" i="4"/>
  <c r="B107" i="4"/>
  <c r="F82" i="4"/>
  <c r="B97" i="4"/>
  <c r="F80" i="4"/>
  <c r="B95" i="4"/>
  <c r="F96" i="4"/>
  <c r="B111" i="4"/>
  <c r="F105" i="4"/>
  <c r="B120" i="4"/>
  <c r="F106" i="4"/>
  <c r="B121" i="4"/>
  <c r="F99" i="4"/>
  <c r="B114" i="4"/>
  <c r="F116" i="4"/>
  <c r="B131" i="4"/>
  <c r="F103" i="4"/>
  <c r="B118" i="4"/>
  <c r="F100" i="4"/>
  <c r="B115" i="4"/>
  <c r="F102" i="4"/>
  <c r="B117" i="4"/>
  <c r="B141" i="3"/>
  <c r="F126" i="3"/>
  <c r="G126" i="3" s="1"/>
  <c r="H126" i="3" s="1"/>
  <c r="J126" i="3" s="1"/>
  <c r="L126" i="3" s="1"/>
  <c r="P8" i="3"/>
  <c r="Q8" i="3" s="1"/>
  <c r="D83" i="3"/>
  <c r="F68" i="3"/>
  <c r="G68" i="3" s="1"/>
  <c r="H68" i="3" s="1"/>
  <c r="J68" i="3" s="1"/>
  <c r="L68" i="3" s="1"/>
  <c r="B121" i="3"/>
  <c r="F106" i="3"/>
  <c r="G106" i="3" s="1"/>
  <c r="H106" i="3" s="1"/>
  <c r="J106" i="3" s="1"/>
  <c r="L106" i="3" s="1"/>
  <c r="B153" i="3"/>
  <c r="F138" i="3"/>
  <c r="G138" i="3" s="1"/>
  <c r="H138" i="3" s="1"/>
  <c r="J138" i="3" s="1"/>
  <c r="L138" i="3" s="1"/>
  <c r="F77" i="3"/>
  <c r="G77" i="3" s="1"/>
  <c r="H77" i="3" s="1"/>
  <c r="J77" i="3" s="1"/>
  <c r="L77" i="3" s="1"/>
  <c r="B92" i="3"/>
  <c r="F75" i="3"/>
  <c r="G75" i="3" s="1"/>
  <c r="H75" i="3" s="1"/>
  <c r="J75" i="3" s="1"/>
  <c r="L75" i="3" s="1"/>
  <c r="B90" i="3"/>
  <c r="F65" i="3"/>
  <c r="G65" i="3" s="1"/>
  <c r="H65" i="3" s="1"/>
  <c r="J65" i="3" s="1"/>
  <c r="L65" i="3" s="1"/>
  <c r="B80" i="3"/>
  <c r="B146" i="3"/>
  <c r="F131" i="3"/>
  <c r="G131" i="3" s="1"/>
  <c r="H131" i="3" s="1"/>
  <c r="J131" i="3" s="1"/>
  <c r="L131" i="3" s="1"/>
  <c r="F67" i="3"/>
  <c r="G67" i="3" s="1"/>
  <c r="H67" i="3" s="1"/>
  <c r="J67" i="3" s="1"/>
  <c r="L67" i="3" s="1"/>
  <c r="B82" i="3"/>
  <c r="F117" i="3"/>
  <c r="G117" i="3" s="1"/>
  <c r="H117" i="3" s="1"/>
  <c r="J117" i="3" s="1"/>
  <c r="L117" i="3" s="1"/>
  <c r="B132" i="3"/>
  <c r="F89" i="3"/>
  <c r="G89" i="3" s="1"/>
  <c r="H89" i="3" s="1"/>
  <c r="J89" i="3" s="1"/>
  <c r="L89" i="3" s="1"/>
  <c r="B104" i="3"/>
  <c r="B115" i="3"/>
  <c r="F100" i="3"/>
  <c r="G100" i="3" s="1"/>
  <c r="H100" i="3" s="1"/>
  <c r="J100" i="3" s="1"/>
  <c r="L100" i="3" s="1"/>
  <c r="F69" i="3"/>
  <c r="G69" i="3" s="1"/>
  <c r="H69" i="3" s="1"/>
  <c r="J69" i="3" s="1"/>
  <c r="L69" i="3" s="1"/>
  <c r="B84" i="3"/>
  <c r="B113" i="3"/>
  <c r="F88" i="3"/>
  <c r="G88" i="3" s="1"/>
  <c r="H88" i="3" s="1"/>
  <c r="J88" i="3" s="1"/>
  <c r="L88" i="3" s="1"/>
  <c r="B103" i="3"/>
  <c r="B179" i="2"/>
  <c r="F164" i="2"/>
  <c r="G164" i="2" s="1"/>
  <c r="H164" i="2" s="1"/>
  <c r="J164" i="2" s="1"/>
  <c r="L164" i="2" s="1"/>
  <c r="F93" i="2"/>
  <c r="G93" i="2" s="1"/>
  <c r="H93" i="2" s="1"/>
  <c r="J93" i="2" s="1"/>
  <c r="L93" i="2" s="1"/>
  <c r="B108" i="2"/>
  <c r="F96" i="2"/>
  <c r="G96" i="2" s="1"/>
  <c r="H96" i="2" s="1"/>
  <c r="J96" i="2" s="1"/>
  <c r="L96" i="2" s="1"/>
  <c r="B111" i="2"/>
  <c r="F140" i="2"/>
  <c r="G140" i="2" s="1"/>
  <c r="H140" i="2" s="1"/>
  <c r="J140" i="2" s="1"/>
  <c r="L140" i="2" s="1"/>
  <c r="B155" i="2"/>
  <c r="B182" i="2"/>
  <c r="F167" i="2"/>
  <c r="G167" i="2" s="1"/>
  <c r="H167" i="2" s="1"/>
  <c r="J167" i="2" s="1"/>
  <c r="L167" i="2" s="1"/>
  <c r="B190" i="2"/>
  <c r="F175" i="2"/>
  <c r="G175" i="2" s="1"/>
  <c r="H175" i="2" s="1"/>
  <c r="J175" i="2" s="1"/>
  <c r="L175" i="2" s="1"/>
  <c r="F76" i="2"/>
  <c r="G76" i="2" s="1"/>
  <c r="H76" i="2" s="1"/>
  <c r="J76" i="2" s="1"/>
  <c r="L76" i="2" s="1"/>
  <c r="B91" i="2"/>
  <c r="F105" i="2"/>
  <c r="G105" i="2" s="1"/>
  <c r="H105" i="2" s="1"/>
  <c r="J105" i="2" s="1"/>
  <c r="L105" i="2" s="1"/>
  <c r="B120" i="2"/>
  <c r="F68" i="2"/>
  <c r="G68" i="2" s="1"/>
  <c r="H68" i="2" s="1"/>
  <c r="J68" i="2" s="1"/>
  <c r="L68" i="2" s="1"/>
  <c r="B83" i="2"/>
  <c r="F72" i="2"/>
  <c r="G72" i="2" s="1"/>
  <c r="H72" i="2" s="1"/>
  <c r="J72" i="2" s="1"/>
  <c r="L72" i="2" s="1"/>
  <c r="B87" i="2"/>
  <c r="P8" i="2"/>
  <c r="Q8" i="2" s="1"/>
  <c r="F84" i="2"/>
  <c r="G84" i="2" s="1"/>
  <c r="H84" i="2" s="1"/>
  <c r="J84" i="2" s="1"/>
  <c r="L84" i="2" s="1"/>
  <c r="B99" i="2"/>
  <c r="F97" i="2"/>
  <c r="G97" i="2" s="1"/>
  <c r="H97" i="2" s="1"/>
  <c r="J97" i="2" s="1"/>
  <c r="L97" i="2" s="1"/>
  <c r="B112" i="2"/>
  <c r="F103" i="2"/>
  <c r="G103" i="2" s="1"/>
  <c r="H103" i="2" s="1"/>
  <c r="J103" i="2" s="1"/>
  <c r="L103" i="2" s="1"/>
  <c r="B118" i="2"/>
  <c r="F101" i="2"/>
  <c r="G101" i="2" s="1"/>
  <c r="H101" i="2" s="1"/>
  <c r="J101" i="2" s="1"/>
  <c r="L101" i="2" s="1"/>
  <c r="B116" i="2"/>
  <c r="P9" i="3" l="1"/>
  <c r="Q9" i="3" s="1"/>
  <c r="B115" i="13"/>
  <c r="F100" i="13"/>
  <c r="F128" i="13"/>
  <c r="B143" i="13"/>
  <c r="B148" i="13"/>
  <c r="F133" i="13"/>
  <c r="B140" i="13"/>
  <c r="F125" i="13"/>
  <c r="B132" i="13"/>
  <c r="F117" i="13"/>
  <c r="F137" i="13"/>
  <c r="B152" i="13"/>
  <c r="F114" i="13"/>
  <c r="B129" i="13"/>
  <c r="B119" i="13"/>
  <c r="F104" i="13"/>
  <c r="F112" i="13"/>
  <c r="B127" i="13"/>
  <c r="B123" i="13"/>
  <c r="F108" i="13"/>
  <c r="F126" i="13"/>
  <c r="B141" i="13"/>
  <c r="F121" i="13"/>
  <c r="B136" i="13"/>
  <c r="F116" i="13"/>
  <c r="B131" i="13"/>
  <c r="B135" i="13"/>
  <c r="F120" i="13"/>
  <c r="B135" i="12"/>
  <c r="F120" i="12"/>
  <c r="F106" i="12"/>
  <c r="B121" i="12"/>
  <c r="B188" i="12"/>
  <c r="F95" i="12"/>
  <c r="B110" i="12"/>
  <c r="F102" i="12"/>
  <c r="B117" i="12"/>
  <c r="B141" i="12"/>
  <c r="F126" i="12"/>
  <c r="D143" i="12"/>
  <c r="F128" i="12"/>
  <c r="F119" i="12"/>
  <c r="B134" i="12"/>
  <c r="F114" i="12"/>
  <c r="B129" i="12"/>
  <c r="F115" i="12"/>
  <c r="B130" i="12"/>
  <c r="B131" i="12"/>
  <c r="F116" i="12"/>
  <c r="F118" i="12"/>
  <c r="B133" i="12"/>
  <c r="F122" i="12"/>
  <c r="B137" i="12"/>
  <c r="F123" i="12"/>
  <c r="B138" i="12"/>
  <c r="B142" i="12"/>
  <c r="F127" i="12"/>
  <c r="B121" i="11"/>
  <c r="F106" i="11"/>
  <c r="B125" i="11"/>
  <c r="F110" i="11"/>
  <c r="B115" i="11"/>
  <c r="F100" i="11"/>
  <c r="F131" i="11"/>
  <c r="B146" i="11"/>
  <c r="B148" i="11"/>
  <c r="F133" i="11"/>
  <c r="B119" i="11"/>
  <c r="F104" i="11"/>
  <c r="B113" i="11"/>
  <c r="F98" i="11"/>
  <c r="B129" i="11"/>
  <c r="F114" i="11"/>
  <c r="B117" i="11"/>
  <c r="F102" i="11"/>
  <c r="F135" i="11"/>
  <c r="B150" i="11"/>
  <c r="B111" i="11"/>
  <c r="F96" i="11"/>
  <c r="F108" i="11"/>
  <c r="B123" i="11"/>
  <c r="B112" i="11"/>
  <c r="F97" i="11"/>
  <c r="B137" i="11"/>
  <c r="F122" i="11"/>
  <c r="B126" i="10"/>
  <c r="F111" i="10"/>
  <c r="B136" i="10"/>
  <c r="F121" i="10"/>
  <c r="F119" i="10"/>
  <c r="B134" i="10"/>
  <c r="B133" i="10"/>
  <c r="F118" i="10"/>
  <c r="B125" i="10"/>
  <c r="F110" i="10"/>
  <c r="F116" i="10"/>
  <c r="B131" i="10"/>
  <c r="B132" i="10"/>
  <c r="F117" i="10"/>
  <c r="B130" i="10"/>
  <c r="F115" i="10"/>
  <c r="B112" i="10"/>
  <c r="F97" i="10"/>
  <c r="B137" i="10"/>
  <c r="F122" i="10"/>
  <c r="B135" i="10"/>
  <c r="F120" i="10"/>
  <c r="B128" i="10"/>
  <c r="F113" i="10"/>
  <c r="B129" i="10"/>
  <c r="F114" i="10"/>
  <c r="B138" i="10"/>
  <c r="F123" i="10"/>
  <c r="F114" i="9"/>
  <c r="B129" i="9"/>
  <c r="B131" i="9"/>
  <c r="F116" i="9"/>
  <c r="B137" i="9"/>
  <c r="F122" i="9"/>
  <c r="B125" i="9"/>
  <c r="F110" i="9"/>
  <c r="F111" i="9"/>
  <c r="B126" i="9"/>
  <c r="F119" i="9"/>
  <c r="B134" i="9"/>
  <c r="B128" i="9"/>
  <c r="F113" i="9"/>
  <c r="F123" i="9"/>
  <c r="B138" i="9"/>
  <c r="F121" i="9"/>
  <c r="B136" i="9"/>
  <c r="F97" i="9"/>
  <c r="B112" i="9"/>
  <c r="B133" i="9"/>
  <c r="F118" i="9"/>
  <c r="F117" i="9"/>
  <c r="B132" i="9"/>
  <c r="B135" i="9"/>
  <c r="F120" i="9"/>
  <c r="B130" i="9"/>
  <c r="F115" i="9"/>
  <c r="B128" i="7"/>
  <c r="F113" i="7"/>
  <c r="F142" i="7"/>
  <c r="B157" i="7"/>
  <c r="F95" i="7"/>
  <c r="B110" i="7"/>
  <c r="B122" i="7"/>
  <c r="F107" i="7"/>
  <c r="B135" i="7"/>
  <c r="F120" i="7"/>
  <c r="B136" i="7"/>
  <c r="F121" i="7"/>
  <c r="B134" i="7"/>
  <c r="F119" i="7"/>
  <c r="B138" i="7"/>
  <c r="F123" i="7"/>
  <c r="F103" i="7"/>
  <c r="B118" i="7"/>
  <c r="B111" i="7"/>
  <c r="F96" i="7"/>
  <c r="B132" i="7"/>
  <c r="F117" i="7"/>
  <c r="F101" i="7"/>
  <c r="B116" i="7"/>
  <c r="B130" i="7"/>
  <c r="F115" i="7"/>
  <c r="B129" i="7"/>
  <c r="F114" i="7"/>
  <c r="B111" i="6"/>
  <c r="F96" i="6"/>
  <c r="F112" i="6"/>
  <c r="B127" i="6"/>
  <c r="B135" i="6"/>
  <c r="F120" i="6"/>
  <c r="B152" i="6"/>
  <c r="F137" i="6"/>
  <c r="B136" i="6"/>
  <c r="F121" i="6"/>
  <c r="F110" i="6"/>
  <c r="B125" i="6"/>
  <c r="B129" i="6"/>
  <c r="F114" i="6"/>
  <c r="B113" i="6"/>
  <c r="F98" i="6"/>
  <c r="B130" i="6"/>
  <c r="F115" i="6"/>
  <c r="B131" i="6"/>
  <c r="F116" i="6"/>
  <c r="F118" i="6"/>
  <c r="B133" i="6"/>
  <c r="B134" i="6"/>
  <c r="F119" i="6"/>
  <c r="B138" i="6"/>
  <c r="F123" i="6"/>
  <c r="F102" i="6"/>
  <c r="B117" i="6"/>
  <c r="B145" i="5"/>
  <c r="F130" i="5"/>
  <c r="B129" i="5"/>
  <c r="F114" i="5"/>
  <c r="F142" i="5"/>
  <c r="B157" i="5"/>
  <c r="B118" i="5"/>
  <c r="F103" i="5"/>
  <c r="F107" i="5"/>
  <c r="B122" i="5"/>
  <c r="B110" i="5"/>
  <c r="F95" i="5"/>
  <c r="F116" i="5"/>
  <c r="B131" i="5"/>
  <c r="B128" i="5"/>
  <c r="F113" i="5"/>
  <c r="B135" i="5"/>
  <c r="F120" i="5"/>
  <c r="B138" i="5"/>
  <c r="F123" i="5"/>
  <c r="F117" i="5"/>
  <c r="B132" i="5"/>
  <c r="B111" i="5"/>
  <c r="F96" i="5"/>
  <c r="B136" i="5"/>
  <c r="F121" i="5"/>
  <c r="B134" i="5"/>
  <c r="F119" i="5"/>
  <c r="F118" i="4"/>
  <c r="B133" i="4"/>
  <c r="F120" i="4"/>
  <c r="B135" i="4"/>
  <c r="F107" i="4"/>
  <c r="B122" i="4"/>
  <c r="F131" i="4"/>
  <c r="B146" i="4"/>
  <c r="F111" i="4"/>
  <c r="B126" i="4"/>
  <c r="F138" i="4"/>
  <c r="B153" i="4"/>
  <c r="F117" i="4"/>
  <c r="B132" i="4"/>
  <c r="F114" i="4"/>
  <c r="B129" i="4"/>
  <c r="F95" i="4"/>
  <c r="B110" i="4"/>
  <c r="F113" i="4"/>
  <c r="B128" i="4"/>
  <c r="F115" i="4"/>
  <c r="B130" i="4"/>
  <c r="F121" i="4"/>
  <c r="B136" i="4"/>
  <c r="F97" i="4"/>
  <c r="B112" i="4"/>
  <c r="F149" i="4"/>
  <c r="B164" i="4"/>
  <c r="F121" i="3"/>
  <c r="G121" i="3" s="1"/>
  <c r="H121" i="3" s="1"/>
  <c r="J121" i="3" s="1"/>
  <c r="L121" i="3" s="1"/>
  <c r="B136" i="3"/>
  <c r="B119" i="3"/>
  <c r="F104" i="3"/>
  <c r="G104" i="3" s="1"/>
  <c r="H104" i="3" s="1"/>
  <c r="J104" i="3" s="1"/>
  <c r="L104" i="3" s="1"/>
  <c r="F80" i="3"/>
  <c r="G80" i="3" s="1"/>
  <c r="H80" i="3" s="1"/>
  <c r="J80" i="3" s="1"/>
  <c r="L80" i="3" s="1"/>
  <c r="B95" i="3"/>
  <c r="B128" i="3"/>
  <c r="B147" i="3"/>
  <c r="F132" i="3"/>
  <c r="G132" i="3" s="1"/>
  <c r="H132" i="3" s="1"/>
  <c r="J132" i="3" s="1"/>
  <c r="L132" i="3" s="1"/>
  <c r="F90" i="3"/>
  <c r="G90" i="3" s="1"/>
  <c r="H90" i="3" s="1"/>
  <c r="J90" i="3" s="1"/>
  <c r="L90" i="3" s="1"/>
  <c r="B105" i="3"/>
  <c r="D98" i="3"/>
  <c r="F83" i="3"/>
  <c r="G83" i="3" s="1"/>
  <c r="H83" i="3" s="1"/>
  <c r="J83" i="3" s="1"/>
  <c r="L83" i="3" s="1"/>
  <c r="F84" i="3"/>
  <c r="G84" i="3" s="1"/>
  <c r="H84" i="3" s="1"/>
  <c r="J84" i="3" s="1"/>
  <c r="L84" i="3" s="1"/>
  <c r="B99" i="3"/>
  <c r="F82" i="3"/>
  <c r="G82" i="3" s="1"/>
  <c r="H82" i="3" s="1"/>
  <c r="J82" i="3" s="1"/>
  <c r="L82" i="3" s="1"/>
  <c r="B97" i="3"/>
  <c r="F92" i="3"/>
  <c r="G92" i="3" s="1"/>
  <c r="H92" i="3" s="1"/>
  <c r="J92" i="3" s="1"/>
  <c r="L92" i="3" s="1"/>
  <c r="B107" i="3"/>
  <c r="F115" i="3"/>
  <c r="G115" i="3" s="1"/>
  <c r="H115" i="3" s="1"/>
  <c r="J115" i="3" s="1"/>
  <c r="L115" i="3" s="1"/>
  <c r="B130" i="3"/>
  <c r="B156" i="3"/>
  <c r="F141" i="3"/>
  <c r="G141" i="3" s="1"/>
  <c r="H141" i="3" s="1"/>
  <c r="J141" i="3" s="1"/>
  <c r="L141" i="3" s="1"/>
  <c r="B118" i="3"/>
  <c r="F103" i="3"/>
  <c r="G103" i="3" s="1"/>
  <c r="H103" i="3" s="1"/>
  <c r="J103" i="3" s="1"/>
  <c r="L103" i="3" s="1"/>
  <c r="B161" i="3"/>
  <c r="F146" i="3"/>
  <c r="G146" i="3" s="1"/>
  <c r="H146" i="3" s="1"/>
  <c r="J146" i="3" s="1"/>
  <c r="L146" i="3" s="1"/>
  <c r="B168" i="3"/>
  <c r="F153" i="3"/>
  <c r="G153" i="3" s="1"/>
  <c r="H153" i="3" s="1"/>
  <c r="J153" i="3" s="1"/>
  <c r="L153" i="3" s="1"/>
  <c r="F116" i="2"/>
  <c r="G116" i="2" s="1"/>
  <c r="H116" i="2" s="1"/>
  <c r="J116" i="2" s="1"/>
  <c r="L116" i="2" s="1"/>
  <c r="B131" i="2"/>
  <c r="F87" i="2"/>
  <c r="G87" i="2" s="1"/>
  <c r="H87" i="2" s="1"/>
  <c r="J87" i="2" s="1"/>
  <c r="L87" i="2" s="1"/>
  <c r="B102" i="2"/>
  <c r="F111" i="2"/>
  <c r="G111" i="2" s="1"/>
  <c r="H111" i="2" s="1"/>
  <c r="J111" i="2" s="1"/>
  <c r="L111" i="2" s="1"/>
  <c r="B126" i="2"/>
  <c r="F120" i="2"/>
  <c r="G120" i="2" s="1"/>
  <c r="H120" i="2" s="1"/>
  <c r="J120" i="2" s="1"/>
  <c r="L120" i="2" s="1"/>
  <c r="B135" i="2"/>
  <c r="B197" i="2"/>
  <c r="F182" i="2"/>
  <c r="G182" i="2" s="1"/>
  <c r="H182" i="2" s="1"/>
  <c r="J182" i="2" s="1"/>
  <c r="L182" i="2" s="1"/>
  <c r="F91" i="2"/>
  <c r="G91" i="2" s="1"/>
  <c r="H91" i="2" s="1"/>
  <c r="J91" i="2" s="1"/>
  <c r="L91" i="2" s="1"/>
  <c r="B106" i="2"/>
  <c r="F118" i="2"/>
  <c r="G118" i="2" s="1"/>
  <c r="H118" i="2" s="1"/>
  <c r="J118" i="2" s="1"/>
  <c r="L118" i="2" s="1"/>
  <c r="B133" i="2"/>
  <c r="P9" i="2"/>
  <c r="Q9" i="2" s="1"/>
  <c r="B194" i="2"/>
  <c r="F179" i="2"/>
  <c r="G179" i="2" s="1"/>
  <c r="H179" i="2" s="1"/>
  <c r="J179" i="2" s="1"/>
  <c r="L179" i="2" s="1"/>
  <c r="F155" i="2"/>
  <c r="G155" i="2" s="1"/>
  <c r="H155" i="2" s="1"/>
  <c r="J155" i="2" s="1"/>
  <c r="L155" i="2" s="1"/>
  <c r="B170" i="2"/>
  <c r="F108" i="2"/>
  <c r="G108" i="2" s="1"/>
  <c r="H108" i="2" s="1"/>
  <c r="J108" i="2" s="1"/>
  <c r="L108" i="2" s="1"/>
  <c r="B123" i="2"/>
  <c r="F112" i="2"/>
  <c r="G112" i="2" s="1"/>
  <c r="H112" i="2" s="1"/>
  <c r="J112" i="2" s="1"/>
  <c r="L112" i="2" s="1"/>
  <c r="B127" i="2"/>
  <c r="F83" i="2"/>
  <c r="G83" i="2" s="1"/>
  <c r="H83" i="2" s="1"/>
  <c r="J83" i="2" s="1"/>
  <c r="L83" i="2" s="1"/>
  <c r="B98" i="2"/>
  <c r="F99" i="2"/>
  <c r="G99" i="2" s="1"/>
  <c r="H99" i="2" s="1"/>
  <c r="J99" i="2" s="1"/>
  <c r="L99" i="2" s="1"/>
  <c r="B114" i="2"/>
  <c r="B205" i="2"/>
  <c r="F205" i="2" s="1"/>
  <c r="G205" i="2" s="1"/>
  <c r="H205" i="2" s="1"/>
  <c r="J205" i="2" s="1"/>
  <c r="L205" i="2" s="1"/>
  <c r="F190" i="2"/>
  <c r="G190" i="2" s="1"/>
  <c r="H190" i="2" s="1"/>
  <c r="J190" i="2" s="1"/>
  <c r="L190" i="2" s="1"/>
  <c r="F140" i="13" l="1"/>
  <c r="B155" i="13"/>
  <c r="F141" i="13"/>
  <c r="B156" i="13"/>
  <c r="B144" i="13"/>
  <c r="F129" i="13"/>
  <c r="F148" i="13"/>
  <c r="B163" i="13"/>
  <c r="F152" i="13"/>
  <c r="B167" i="13"/>
  <c r="B158" i="13"/>
  <c r="F143" i="13"/>
  <c r="F135" i="13"/>
  <c r="B150" i="13"/>
  <c r="B138" i="13"/>
  <c r="F123" i="13"/>
  <c r="F136" i="13"/>
  <c r="B151" i="13"/>
  <c r="F131" i="13"/>
  <c r="B146" i="13"/>
  <c r="F127" i="13"/>
  <c r="B142" i="13"/>
  <c r="F119" i="13"/>
  <c r="B134" i="13"/>
  <c r="B147" i="13"/>
  <c r="F132" i="13"/>
  <c r="B130" i="13"/>
  <c r="F115" i="13"/>
  <c r="D158" i="12"/>
  <c r="F143" i="12"/>
  <c r="F121" i="12"/>
  <c r="B136" i="12"/>
  <c r="B149" i="12"/>
  <c r="F134" i="12"/>
  <c r="F110" i="12"/>
  <c r="B125" i="12"/>
  <c r="B203" i="12"/>
  <c r="F142" i="12"/>
  <c r="B157" i="12"/>
  <c r="B145" i="12"/>
  <c r="F130" i="12"/>
  <c r="B156" i="12"/>
  <c r="F141" i="12"/>
  <c r="F129" i="12"/>
  <c r="B144" i="12"/>
  <c r="F117" i="12"/>
  <c r="B132" i="12"/>
  <c r="B153" i="12"/>
  <c r="F138" i="12"/>
  <c r="B146" i="12"/>
  <c r="F131" i="12"/>
  <c r="F137" i="12"/>
  <c r="B152" i="12"/>
  <c r="F133" i="12"/>
  <c r="B148" i="12"/>
  <c r="B150" i="12"/>
  <c r="F135" i="12"/>
  <c r="B165" i="11"/>
  <c r="F150" i="11"/>
  <c r="F125" i="11"/>
  <c r="B140" i="11"/>
  <c r="B138" i="11"/>
  <c r="F123" i="11"/>
  <c r="B161" i="11"/>
  <c r="F146" i="11"/>
  <c r="B144" i="11"/>
  <c r="F129" i="11"/>
  <c r="B152" i="11"/>
  <c r="F137" i="11"/>
  <c r="B126" i="11"/>
  <c r="F111" i="11"/>
  <c r="B128" i="11"/>
  <c r="F113" i="11"/>
  <c r="B130" i="11"/>
  <c r="F115" i="11"/>
  <c r="B134" i="11"/>
  <c r="F119" i="11"/>
  <c r="B127" i="11"/>
  <c r="F112" i="11"/>
  <c r="F117" i="11"/>
  <c r="B132" i="11"/>
  <c r="F148" i="11"/>
  <c r="B163" i="11"/>
  <c r="F121" i="11"/>
  <c r="B136" i="11"/>
  <c r="F133" i="10"/>
  <c r="B148" i="10"/>
  <c r="F134" i="10"/>
  <c r="B149" i="10"/>
  <c r="F130" i="10"/>
  <c r="B145" i="10"/>
  <c r="B150" i="10"/>
  <c r="F135" i="10"/>
  <c r="B147" i="10"/>
  <c r="F132" i="10"/>
  <c r="B143" i="10"/>
  <c r="F128" i="10"/>
  <c r="F131" i="10"/>
  <c r="B146" i="10"/>
  <c r="F138" i="10"/>
  <c r="B153" i="10"/>
  <c r="B152" i="10"/>
  <c r="F137" i="10"/>
  <c r="B151" i="10"/>
  <c r="F136" i="10"/>
  <c r="B144" i="10"/>
  <c r="F129" i="10"/>
  <c r="F112" i="10"/>
  <c r="B127" i="10"/>
  <c r="B140" i="10"/>
  <c r="F125" i="10"/>
  <c r="F126" i="10"/>
  <c r="B141" i="10"/>
  <c r="B140" i="9"/>
  <c r="F125" i="9"/>
  <c r="B148" i="9"/>
  <c r="F133" i="9"/>
  <c r="B127" i="9"/>
  <c r="F112" i="9"/>
  <c r="F128" i="9"/>
  <c r="B143" i="9"/>
  <c r="B152" i="9"/>
  <c r="F137" i="9"/>
  <c r="B145" i="9"/>
  <c r="F130" i="9"/>
  <c r="B149" i="9"/>
  <c r="F134" i="9"/>
  <c r="F136" i="9"/>
  <c r="B151" i="9"/>
  <c r="B146" i="9"/>
  <c r="F131" i="9"/>
  <c r="B150" i="9"/>
  <c r="F135" i="9"/>
  <c r="F126" i="9"/>
  <c r="B141" i="9"/>
  <c r="F129" i="9"/>
  <c r="B144" i="9"/>
  <c r="F132" i="9"/>
  <c r="B147" i="9"/>
  <c r="F138" i="9"/>
  <c r="B153" i="9"/>
  <c r="F157" i="7"/>
  <c r="G157" i="7" s="1"/>
  <c r="H157" i="7" s="1"/>
  <c r="J157" i="7" s="1"/>
  <c r="B172" i="7"/>
  <c r="B153" i="7"/>
  <c r="F138" i="7"/>
  <c r="B144" i="7"/>
  <c r="F129" i="7"/>
  <c r="B149" i="7"/>
  <c r="F134" i="7"/>
  <c r="B147" i="7"/>
  <c r="F132" i="7"/>
  <c r="B143" i="7"/>
  <c r="F128" i="7"/>
  <c r="B145" i="7"/>
  <c r="F130" i="7"/>
  <c r="F111" i="7"/>
  <c r="B126" i="7"/>
  <c r="B151" i="7"/>
  <c r="F136" i="7"/>
  <c r="B137" i="7"/>
  <c r="F122" i="7"/>
  <c r="B131" i="7"/>
  <c r="F116" i="7"/>
  <c r="F118" i="7"/>
  <c r="B133" i="7"/>
  <c r="F110" i="7"/>
  <c r="B125" i="7"/>
  <c r="F135" i="7"/>
  <c r="B150" i="7"/>
  <c r="F111" i="6"/>
  <c r="B126" i="6"/>
  <c r="B151" i="6"/>
  <c r="F136" i="6"/>
  <c r="B149" i="6"/>
  <c r="F134" i="6"/>
  <c r="B146" i="6"/>
  <c r="F131" i="6"/>
  <c r="B128" i="6"/>
  <c r="F113" i="6"/>
  <c r="B167" i="6"/>
  <c r="F152" i="6"/>
  <c r="B132" i="6"/>
  <c r="F117" i="6"/>
  <c r="B150" i="6"/>
  <c r="F135" i="6"/>
  <c r="F127" i="6"/>
  <c r="B142" i="6"/>
  <c r="B153" i="6"/>
  <c r="F138" i="6"/>
  <c r="B145" i="6"/>
  <c r="F130" i="6"/>
  <c r="B144" i="6"/>
  <c r="F129" i="6"/>
  <c r="B148" i="6"/>
  <c r="F133" i="6"/>
  <c r="B140" i="6"/>
  <c r="F125" i="6"/>
  <c r="B126" i="5"/>
  <c r="F111" i="5"/>
  <c r="B146" i="5"/>
  <c r="F131" i="5"/>
  <c r="B147" i="5"/>
  <c r="F132" i="5"/>
  <c r="B144" i="5"/>
  <c r="F129" i="5"/>
  <c r="B133" i="5"/>
  <c r="F118" i="5"/>
  <c r="B153" i="5"/>
  <c r="F138" i="5"/>
  <c r="B143" i="5"/>
  <c r="F128" i="5"/>
  <c r="B125" i="5"/>
  <c r="F110" i="5"/>
  <c r="B160" i="5"/>
  <c r="F145" i="5"/>
  <c r="B151" i="5"/>
  <c r="F136" i="5"/>
  <c r="B149" i="5"/>
  <c r="F134" i="5"/>
  <c r="B150" i="5"/>
  <c r="F135" i="5"/>
  <c r="F122" i="5"/>
  <c r="B137" i="5"/>
  <c r="F157" i="5"/>
  <c r="B172" i="5"/>
  <c r="F122" i="4"/>
  <c r="B137" i="4"/>
  <c r="F164" i="4"/>
  <c r="B179" i="4"/>
  <c r="F128" i="4"/>
  <c r="B143" i="4"/>
  <c r="F153" i="4"/>
  <c r="B168" i="4"/>
  <c r="F135" i="4"/>
  <c r="B150" i="4"/>
  <c r="F132" i="4"/>
  <c r="B147" i="4"/>
  <c r="F112" i="4"/>
  <c r="B127" i="4"/>
  <c r="B125" i="4"/>
  <c r="F110" i="4"/>
  <c r="F126" i="4"/>
  <c r="B141" i="4"/>
  <c r="F130" i="4"/>
  <c r="B145" i="4"/>
  <c r="F133" i="4"/>
  <c r="B148" i="4"/>
  <c r="F136" i="4"/>
  <c r="B151" i="4"/>
  <c r="F129" i="4"/>
  <c r="B144" i="4"/>
  <c r="B161" i="4"/>
  <c r="F146" i="4"/>
  <c r="B143" i="3"/>
  <c r="B145" i="3"/>
  <c r="F130" i="3"/>
  <c r="G130" i="3" s="1"/>
  <c r="H130" i="3" s="1"/>
  <c r="J130" i="3" s="1"/>
  <c r="L130" i="3" s="1"/>
  <c r="F95" i="3"/>
  <c r="G95" i="3" s="1"/>
  <c r="H95" i="3" s="1"/>
  <c r="J95" i="3" s="1"/>
  <c r="L95" i="3" s="1"/>
  <c r="B110" i="3"/>
  <c r="B183" i="3"/>
  <c r="F168" i="3"/>
  <c r="G168" i="3" s="1"/>
  <c r="H168" i="3" s="1"/>
  <c r="J168" i="3" s="1"/>
  <c r="L168" i="3" s="1"/>
  <c r="D113" i="3"/>
  <c r="F98" i="3"/>
  <c r="G98" i="3" s="1"/>
  <c r="H98" i="3" s="1"/>
  <c r="J98" i="3" s="1"/>
  <c r="L98" i="3" s="1"/>
  <c r="P10" i="3"/>
  <c r="Q10" i="3" s="1"/>
  <c r="B171" i="3"/>
  <c r="F156" i="3"/>
  <c r="G156" i="3" s="1"/>
  <c r="H156" i="3" s="1"/>
  <c r="J156" i="3" s="1"/>
  <c r="L156" i="3" s="1"/>
  <c r="B122" i="3"/>
  <c r="F107" i="3"/>
  <c r="G107" i="3" s="1"/>
  <c r="H107" i="3" s="1"/>
  <c r="J107" i="3" s="1"/>
  <c r="L107" i="3" s="1"/>
  <c r="B120" i="3"/>
  <c r="F105" i="3"/>
  <c r="G105" i="3" s="1"/>
  <c r="H105" i="3" s="1"/>
  <c r="J105" i="3" s="1"/>
  <c r="L105" i="3" s="1"/>
  <c r="B176" i="3"/>
  <c r="F161" i="3"/>
  <c r="G161" i="3" s="1"/>
  <c r="H161" i="3" s="1"/>
  <c r="J161" i="3" s="1"/>
  <c r="L161" i="3" s="1"/>
  <c r="F119" i="3"/>
  <c r="G119" i="3" s="1"/>
  <c r="H119" i="3" s="1"/>
  <c r="J119" i="3" s="1"/>
  <c r="L119" i="3" s="1"/>
  <c r="B134" i="3"/>
  <c r="B112" i="3"/>
  <c r="F97" i="3"/>
  <c r="G97" i="3" s="1"/>
  <c r="H97" i="3" s="1"/>
  <c r="J97" i="3" s="1"/>
  <c r="L97" i="3" s="1"/>
  <c r="B151" i="3"/>
  <c r="F136" i="3"/>
  <c r="G136" i="3" s="1"/>
  <c r="H136" i="3" s="1"/>
  <c r="J136" i="3" s="1"/>
  <c r="L136" i="3" s="1"/>
  <c r="F118" i="3"/>
  <c r="G118" i="3" s="1"/>
  <c r="H118" i="3" s="1"/>
  <c r="J118" i="3" s="1"/>
  <c r="L118" i="3" s="1"/>
  <c r="B133" i="3"/>
  <c r="B162" i="3"/>
  <c r="F147" i="3"/>
  <c r="G147" i="3" s="1"/>
  <c r="H147" i="3" s="1"/>
  <c r="J147" i="3" s="1"/>
  <c r="L147" i="3" s="1"/>
  <c r="B114" i="3"/>
  <c r="F99" i="3"/>
  <c r="G99" i="3" s="1"/>
  <c r="H99" i="3" s="1"/>
  <c r="J99" i="3" s="1"/>
  <c r="L99" i="3" s="1"/>
  <c r="F133" i="2"/>
  <c r="G133" i="2" s="1"/>
  <c r="H133" i="2" s="1"/>
  <c r="J133" i="2" s="1"/>
  <c r="L133" i="2" s="1"/>
  <c r="B148" i="2"/>
  <c r="F123" i="2"/>
  <c r="G123" i="2" s="1"/>
  <c r="H123" i="2" s="1"/>
  <c r="J123" i="2" s="1"/>
  <c r="L123" i="2" s="1"/>
  <c r="B138" i="2"/>
  <c r="F126" i="2"/>
  <c r="G126" i="2" s="1"/>
  <c r="H126" i="2" s="1"/>
  <c r="J126" i="2" s="1"/>
  <c r="L126" i="2" s="1"/>
  <c r="B141" i="2"/>
  <c r="F106" i="2"/>
  <c r="G106" i="2" s="1"/>
  <c r="H106" i="2" s="1"/>
  <c r="J106" i="2" s="1"/>
  <c r="L106" i="2" s="1"/>
  <c r="B121" i="2"/>
  <c r="F102" i="2"/>
  <c r="G102" i="2" s="1"/>
  <c r="H102" i="2" s="1"/>
  <c r="J102" i="2" s="1"/>
  <c r="L102" i="2" s="1"/>
  <c r="B117" i="2"/>
  <c r="F114" i="2"/>
  <c r="G114" i="2" s="1"/>
  <c r="H114" i="2" s="1"/>
  <c r="J114" i="2" s="1"/>
  <c r="L114" i="2" s="1"/>
  <c r="B129" i="2"/>
  <c r="F98" i="2"/>
  <c r="G98" i="2" s="1"/>
  <c r="H98" i="2" s="1"/>
  <c r="J98" i="2" s="1"/>
  <c r="L98" i="2" s="1"/>
  <c r="B113" i="2"/>
  <c r="F131" i="2"/>
  <c r="G131" i="2" s="1"/>
  <c r="H131" i="2" s="1"/>
  <c r="J131" i="2" s="1"/>
  <c r="L131" i="2" s="1"/>
  <c r="B146" i="2"/>
  <c r="B185" i="2"/>
  <c r="F170" i="2"/>
  <c r="G170" i="2" s="1"/>
  <c r="H170" i="2" s="1"/>
  <c r="J170" i="2" s="1"/>
  <c r="L170" i="2" s="1"/>
  <c r="P10" i="2"/>
  <c r="Q10" i="2" s="1"/>
  <c r="B209" i="2"/>
  <c r="F209" i="2" s="1"/>
  <c r="G209" i="2" s="1"/>
  <c r="H209" i="2" s="1"/>
  <c r="J209" i="2" s="1"/>
  <c r="L209" i="2" s="1"/>
  <c r="F194" i="2"/>
  <c r="G194" i="2" s="1"/>
  <c r="H194" i="2" s="1"/>
  <c r="J194" i="2" s="1"/>
  <c r="L194" i="2" s="1"/>
  <c r="B212" i="2"/>
  <c r="F212" i="2" s="1"/>
  <c r="G212" i="2" s="1"/>
  <c r="H212" i="2" s="1"/>
  <c r="J212" i="2" s="1"/>
  <c r="L212" i="2" s="1"/>
  <c r="F197" i="2"/>
  <c r="G197" i="2" s="1"/>
  <c r="H197" i="2" s="1"/>
  <c r="J197" i="2" s="1"/>
  <c r="L197" i="2" s="1"/>
  <c r="F127" i="2"/>
  <c r="G127" i="2" s="1"/>
  <c r="H127" i="2" s="1"/>
  <c r="J127" i="2" s="1"/>
  <c r="L127" i="2" s="1"/>
  <c r="B142" i="2"/>
  <c r="F135" i="2"/>
  <c r="G135" i="2" s="1"/>
  <c r="H135" i="2" s="1"/>
  <c r="J135" i="2" s="1"/>
  <c r="L135" i="2" s="1"/>
  <c r="B150" i="2"/>
  <c r="P11" i="2" l="1"/>
  <c r="Q11" i="2" s="1"/>
  <c r="P11" i="3"/>
  <c r="Q11" i="3" s="1"/>
  <c r="B161" i="13"/>
  <c r="F146" i="13"/>
  <c r="F144" i="13"/>
  <c r="B159" i="13"/>
  <c r="F130" i="13"/>
  <c r="B145" i="13"/>
  <c r="F156" i="13"/>
  <c r="B171" i="13"/>
  <c r="F138" i="13"/>
  <c r="B153" i="13"/>
  <c r="B157" i="13"/>
  <c r="F142" i="13"/>
  <c r="F150" i="13"/>
  <c r="B165" i="13"/>
  <c r="F158" i="13"/>
  <c r="B173" i="13"/>
  <c r="F151" i="13"/>
  <c r="B166" i="13"/>
  <c r="F167" i="13"/>
  <c r="B182" i="13"/>
  <c r="B162" i="13"/>
  <c r="F147" i="13"/>
  <c r="F155" i="13"/>
  <c r="B170" i="13"/>
  <c r="F134" i="13"/>
  <c r="B149" i="13"/>
  <c r="F163" i="13"/>
  <c r="B178" i="13"/>
  <c r="B140" i="12"/>
  <c r="F125" i="12"/>
  <c r="F146" i="12"/>
  <c r="B161" i="12"/>
  <c r="F156" i="12"/>
  <c r="G156" i="12" s="1"/>
  <c r="H156" i="12" s="1"/>
  <c r="J156" i="12" s="1"/>
  <c r="L156" i="12" s="1"/>
  <c r="B171" i="12"/>
  <c r="F150" i="12"/>
  <c r="B165" i="12"/>
  <c r="B168" i="12"/>
  <c r="F153" i="12"/>
  <c r="B160" i="12"/>
  <c r="F145" i="12"/>
  <c r="B164" i="12"/>
  <c r="F149" i="12"/>
  <c r="B163" i="12"/>
  <c r="F148" i="12"/>
  <c r="F132" i="12"/>
  <c r="B147" i="12"/>
  <c r="B172" i="12"/>
  <c r="F157" i="12"/>
  <c r="G157" i="12" s="1"/>
  <c r="H157" i="12" s="1"/>
  <c r="J157" i="12" s="1"/>
  <c r="L157" i="12" s="1"/>
  <c r="F136" i="12"/>
  <c r="B151" i="12"/>
  <c r="B167" i="12"/>
  <c r="F152" i="12"/>
  <c r="B159" i="12"/>
  <c r="F144" i="12"/>
  <c r="D173" i="12"/>
  <c r="F158" i="12"/>
  <c r="G158" i="12" s="1"/>
  <c r="H158" i="12" s="1"/>
  <c r="J158" i="12" s="1"/>
  <c r="L158" i="12" s="1"/>
  <c r="B149" i="11"/>
  <c r="F134" i="11"/>
  <c r="B143" i="11"/>
  <c r="F128" i="11"/>
  <c r="B176" i="11"/>
  <c r="F161" i="11"/>
  <c r="F140" i="11"/>
  <c r="B155" i="11"/>
  <c r="B178" i="11"/>
  <c r="F163" i="11"/>
  <c r="F127" i="11"/>
  <c r="B142" i="11"/>
  <c r="F152" i="11"/>
  <c r="B167" i="11"/>
  <c r="B141" i="11"/>
  <c r="F126" i="11"/>
  <c r="B151" i="11"/>
  <c r="F136" i="11"/>
  <c r="F138" i="11"/>
  <c r="B153" i="11"/>
  <c r="F130" i="11"/>
  <c r="B145" i="11"/>
  <c r="F144" i="11"/>
  <c r="B159" i="11"/>
  <c r="F132" i="11"/>
  <c r="B147" i="11"/>
  <c r="F165" i="11"/>
  <c r="B180" i="11"/>
  <c r="F150" i="10"/>
  <c r="B165" i="10"/>
  <c r="F153" i="10"/>
  <c r="B168" i="10"/>
  <c r="F144" i="10"/>
  <c r="B159" i="10"/>
  <c r="F146" i="10"/>
  <c r="B161" i="10"/>
  <c r="F145" i="10"/>
  <c r="B160" i="10"/>
  <c r="F141" i="10"/>
  <c r="B156" i="10"/>
  <c r="F149" i="10"/>
  <c r="B164" i="10"/>
  <c r="F151" i="10"/>
  <c r="B166" i="10"/>
  <c r="F143" i="10"/>
  <c r="B158" i="10"/>
  <c r="F140" i="10"/>
  <c r="B155" i="10"/>
  <c r="F148" i="10"/>
  <c r="B163" i="10"/>
  <c r="B142" i="10"/>
  <c r="F127" i="10"/>
  <c r="F152" i="10"/>
  <c r="B167" i="10"/>
  <c r="F147" i="10"/>
  <c r="B162" i="10"/>
  <c r="B158" i="9"/>
  <c r="F143" i="9"/>
  <c r="F151" i="9"/>
  <c r="B166" i="9"/>
  <c r="B156" i="9"/>
  <c r="F141" i="9"/>
  <c r="F144" i="9"/>
  <c r="B159" i="9"/>
  <c r="B164" i="9"/>
  <c r="F149" i="9"/>
  <c r="B142" i="9"/>
  <c r="F127" i="9"/>
  <c r="F153" i="9"/>
  <c r="B168" i="9"/>
  <c r="B165" i="9"/>
  <c r="F150" i="9"/>
  <c r="F145" i="9"/>
  <c r="B160" i="9"/>
  <c r="B163" i="9"/>
  <c r="F148" i="9"/>
  <c r="B162" i="9"/>
  <c r="F147" i="9"/>
  <c r="B161" i="9"/>
  <c r="F146" i="9"/>
  <c r="F152" i="9"/>
  <c r="B167" i="9"/>
  <c r="F140" i="9"/>
  <c r="B155" i="9"/>
  <c r="B141" i="7"/>
  <c r="F126" i="7"/>
  <c r="F149" i="7"/>
  <c r="B164" i="7"/>
  <c r="B146" i="7"/>
  <c r="F131" i="7"/>
  <c r="B158" i="7"/>
  <c r="F143" i="7"/>
  <c r="F144" i="7"/>
  <c r="B159" i="7"/>
  <c r="B166" i="7"/>
  <c r="F151" i="7"/>
  <c r="F150" i="7"/>
  <c r="B165" i="7"/>
  <c r="B140" i="7"/>
  <c r="F125" i="7"/>
  <c r="B152" i="7"/>
  <c r="F137" i="7"/>
  <c r="B160" i="7"/>
  <c r="F145" i="7"/>
  <c r="B162" i="7"/>
  <c r="F147" i="7"/>
  <c r="B168" i="7"/>
  <c r="F153" i="7"/>
  <c r="B187" i="7"/>
  <c r="F172" i="7"/>
  <c r="G172" i="7" s="1"/>
  <c r="H172" i="7" s="1"/>
  <c r="J172" i="7" s="1"/>
  <c r="B148" i="7"/>
  <c r="F133" i="7"/>
  <c r="F167" i="6"/>
  <c r="B182" i="6"/>
  <c r="F150" i="6"/>
  <c r="B165" i="6"/>
  <c r="B143" i="6"/>
  <c r="F128" i="6"/>
  <c r="B166" i="6"/>
  <c r="F151" i="6"/>
  <c r="F148" i="6"/>
  <c r="B163" i="6"/>
  <c r="B159" i="6"/>
  <c r="F144" i="6"/>
  <c r="B168" i="6"/>
  <c r="F153" i="6"/>
  <c r="F142" i="6"/>
  <c r="B157" i="6"/>
  <c r="B147" i="6"/>
  <c r="F132" i="6"/>
  <c r="B161" i="6"/>
  <c r="F146" i="6"/>
  <c r="F140" i="6"/>
  <c r="B155" i="6"/>
  <c r="B160" i="6"/>
  <c r="F145" i="6"/>
  <c r="B141" i="6"/>
  <c r="F126" i="6"/>
  <c r="F149" i="6"/>
  <c r="B164" i="6"/>
  <c r="F149" i="5"/>
  <c r="B164" i="5"/>
  <c r="B152" i="5"/>
  <c r="F137" i="5"/>
  <c r="B166" i="5"/>
  <c r="F151" i="5"/>
  <c r="B159" i="5"/>
  <c r="F144" i="5"/>
  <c r="B158" i="5"/>
  <c r="F143" i="5"/>
  <c r="B161" i="5"/>
  <c r="F146" i="5"/>
  <c r="F150" i="5"/>
  <c r="B165" i="5"/>
  <c r="B175" i="5"/>
  <c r="F160" i="5"/>
  <c r="B148" i="5"/>
  <c r="F133" i="5"/>
  <c r="B162" i="5"/>
  <c r="F147" i="5"/>
  <c r="B140" i="5"/>
  <c r="F125" i="5"/>
  <c r="B168" i="5"/>
  <c r="F153" i="5"/>
  <c r="B187" i="5"/>
  <c r="F172" i="5"/>
  <c r="B141" i="5"/>
  <c r="F126" i="5"/>
  <c r="F125" i="4"/>
  <c r="B140" i="4"/>
  <c r="F148" i="4"/>
  <c r="B163" i="4"/>
  <c r="F127" i="4"/>
  <c r="B142" i="4"/>
  <c r="F143" i="4"/>
  <c r="B158" i="4"/>
  <c r="F145" i="4"/>
  <c r="B160" i="4"/>
  <c r="F147" i="4"/>
  <c r="B162" i="4"/>
  <c r="F179" i="4"/>
  <c r="B194" i="4"/>
  <c r="F161" i="4"/>
  <c r="B176" i="4"/>
  <c r="F144" i="4"/>
  <c r="B159" i="4"/>
  <c r="F141" i="4"/>
  <c r="B156" i="4"/>
  <c r="B165" i="4"/>
  <c r="F150" i="4"/>
  <c r="F137" i="4"/>
  <c r="B152" i="4"/>
  <c r="F151" i="4"/>
  <c r="B166" i="4"/>
  <c r="F168" i="4"/>
  <c r="B183" i="4"/>
  <c r="F114" i="3"/>
  <c r="G114" i="3" s="1"/>
  <c r="H114" i="3" s="1"/>
  <c r="J114" i="3" s="1"/>
  <c r="L114" i="3" s="1"/>
  <c r="P12" i="3" s="1"/>
  <c r="Q12" i="3" s="1"/>
  <c r="B129" i="3"/>
  <c r="B127" i="3"/>
  <c r="F112" i="3"/>
  <c r="G112" i="3" s="1"/>
  <c r="H112" i="3" s="1"/>
  <c r="J112" i="3" s="1"/>
  <c r="L112" i="3" s="1"/>
  <c r="B198" i="3"/>
  <c r="F183" i="3"/>
  <c r="G183" i="3" s="1"/>
  <c r="H183" i="3" s="1"/>
  <c r="J183" i="3" s="1"/>
  <c r="L183" i="3" s="1"/>
  <c r="F120" i="3"/>
  <c r="G120" i="3" s="1"/>
  <c r="H120" i="3" s="1"/>
  <c r="J120" i="3" s="1"/>
  <c r="L120" i="3" s="1"/>
  <c r="B135" i="3"/>
  <c r="B149" i="3"/>
  <c r="F134" i="3"/>
  <c r="G134" i="3" s="1"/>
  <c r="H134" i="3" s="1"/>
  <c r="J134" i="3" s="1"/>
  <c r="L134" i="3" s="1"/>
  <c r="F122" i="3"/>
  <c r="G122" i="3" s="1"/>
  <c r="H122" i="3" s="1"/>
  <c r="J122" i="3" s="1"/>
  <c r="L122" i="3" s="1"/>
  <c r="B137" i="3"/>
  <c r="B125" i="3"/>
  <c r="F110" i="3"/>
  <c r="G110" i="3" s="1"/>
  <c r="H110" i="3" s="1"/>
  <c r="J110" i="3" s="1"/>
  <c r="L110" i="3" s="1"/>
  <c r="B177" i="3"/>
  <c r="F162" i="3"/>
  <c r="G162" i="3" s="1"/>
  <c r="H162" i="3" s="1"/>
  <c r="J162" i="3" s="1"/>
  <c r="L162" i="3" s="1"/>
  <c r="B148" i="3"/>
  <c r="F133" i="3"/>
  <c r="G133" i="3" s="1"/>
  <c r="H133" i="3" s="1"/>
  <c r="J133" i="3" s="1"/>
  <c r="L133" i="3" s="1"/>
  <c r="B186" i="3"/>
  <c r="F171" i="3"/>
  <c r="G171" i="3" s="1"/>
  <c r="H171" i="3" s="1"/>
  <c r="J171" i="3" s="1"/>
  <c r="L171" i="3" s="1"/>
  <c r="F176" i="3"/>
  <c r="G176" i="3" s="1"/>
  <c r="H176" i="3" s="1"/>
  <c r="J176" i="3" s="1"/>
  <c r="L176" i="3" s="1"/>
  <c r="B191" i="3"/>
  <c r="B160" i="3"/>
  <c r="F145" i="3"/>
  <c r="G145" i="3" s="1"/>
  <c r="H145" i="3" s="1"/>
  <c r="J145" i="3" s="1"/>
  <c r="L145" i="3" s="1"/>
  <c r="B166" i="3"/>
  <c r="F151" i="3"/>
  <c r="G151" i="3" s="1"/>
  <c r="H151" i="3" s="1"/>
  <c r="J151" i="3" s="1"/>
  <c r="L151" i="3" s="1"/>
  <c r="D128" i="3"/>
  <c r="F113" i="3"/>
  <c r="G113" i="3" s="1"/>
  <c r="H113" i="3" s="1"/>
  <c r="J113" i="3" s="1"/>
  <c r="L113" i="3" s="1"/>
  <c r="B158" i="3"/>
  <c r="F113" i="2"/>
  <c r="G113" i="2" s="1"/>
  <c r="H113" i="2" s="1"/>
  <c r="J113" i="2" s="1"/>
  <c r="L113" i="2" s="1"/>
  <c r="B128" i="2"/>
  <c r="F141" i="2"/>
  <c r="G141" i="2" s="1"/>
  <c r="H141" i="2" s="1"/>
  <c r="J141" i="2" s="1"/>
  <c r="L141" i="2" s="1"/>
  <c r="B156" i="2"/>
  <c r="F129" i="2"/>
  <c r="G129" i="2" s="1"/>
  <c r="H129" i="2" s="1"/>
  <c r="J129" i="2" s="1"/>
  <c r="L129" i="2" s="1"/>
  <c r="B144" i="2"/>
  <c r="F138" i="2"/>
  <c r="G138" i="2" s="1"/>
  <c r="H138" i="2" s="1"/>
  <c r="J138" i="2" s="1"/>
  <c r="L138" i="2" s="1"/>
  <c r="B153" i="2"/>
  <c r="F150" i="2"/>
  <c r="G150" i="2" s="1"/>
  <c r="H150" i="2" s="1"/>
  <c r="J150" i="2" s="1"/>
  <c r="L150" i="2" s="1"/>
  <c r="B165" i="2"/>
  <c r="F117" i="2"/>
  <c r="G117" i="2" s="1"/>
  <c r="H117" i="2" s="1"/>
  <c r="J117" i="2" s="1"/>
  <c r="L117" i="2" s="1"/>
  <c r="B132" i="2"/>
  <c r="F142" i="2"/>
  <c r="G142" i="2" s="1"/>
  <c r="H142" i="2" s="1"/>
  <c r="J142" i="2" s="1"/>
  <c r="L142" i="2" s="1"/>
  <c r="B157" i="2"/>
  <c r="B200" i="2"/>
  <c r="F200" i="2" s="1"/>
  <c r="G200" i="2" s="1"/>
  <c r="H200" i="2" s="1"/>
  <c r="J200" i="2" s="1"/>
  <c r="L200" i="2" s="1"/>
  <c r="F185" i="2"/>
  <c r="G185" i="2" s="1"/>
  <c r="H185" i="2" s="1"/>
  <c r="J185" i="2" s="1"/>
  <c r="L185" i="2" s="1"/>
  <c r="F148" i="2"/>
  <c r="G148" i="2" s="1"/>
  <c r="H148" i="2" s="1"/>
  <c r="J148" i="2" s="1"/>
  <c r="L148" i="2" s="1"/>
  <c r="B163" i="2"/>
  <c r="F146" i="2"/>
  <c r="G146" i="2" s="1"/>
  <c r="H146" i="2" s="1"/>
  <c r="J146" i="2" s="1"/>
  <c r="L146" i="2" s="1"/>
  <c r="B161" i="2"/>
  <c r="F121" i="2"/>
  <c r="G121" i="2" s="1"/>
  <c r="H121" i="2" s="1"/>
  <c r="J121" i="2" s="1"/>
  <c r="L121" i="2" s="1"/>
  <c r="B136" i="2"/>
  <c r="P12" i="2" l="1"/>
  <c r="Q12" i="2" s="1"/>
  <c r="F145" i="13"/>
  <c r="B160" i="13"/>
  <c r="F162" i="13"/>
  <c r="B177" i="13"/>
  <c r="F170" i="13"/>
  <c r="B185" i="13"/>
  <c r="F173" i="13"/>
  <c r="B188" i="13"/>
  <c r="F171" i="13"/>
  <c r="B186" i="13"/>
  <c r="F182" i="13"/>
  <c r="B197" i="13"/>
  <c r="F149" i="13"/>
  <c r="B164" i="13"/>
  <c r="F166" i="13"/>
  <c r="B181" i="13"/>
  <c r="F153" i="13"/>
  <c r="B168" i="13"/>
  <c r="F165" i="13"/>
  <c r="B180" i="13"/>
  <c r="F178" i="13"/>
  <c r="B193" i="13"/>
  <c r="F159" i="13"/>
  <c r="B174" i="13"/>
  <c r="F157" i="13"/>
  <c r="B172" i="13"/>
  <c r="F161" i="13"/>
  <c r="B176" i="13"/>
  <c r="D188" i="12"/>
  <c r="F173" i="12"/>
  <c r="G173" i="12" s="1"/>
  <c r="H173" i="12" s="1"/>
  <c r="J173" i="12" s="1"/>
  <c r="L173" i="12" s="1"/>
  <c r="B187" i="12"/>
  <c r="F172" i="12"/>
  <c r="G172" i="12" s="1"/>
  <c r="H172" i="12" s="1"/>
  <c r="J172" i="12" s="1"/>
  <c r="L172" i="12" s="1"/>
  <c r="F160" i="12"/>
  <c r="G160" i="12" s="1"/>
  <c r="H160" i="12" s="1"/>
  <c r="J160" i="12" s="1"/>
  <c r="L160" i="12" s="1"/>
  <c r="B175" i="12"/>
  <c r="F167" i="12"/>
  <c r="G167" i="12" s="1"/>
  <c r="H167" i="12" s="1"/>
  <c r="J167" i="12" s="1"/>
  <c r="L167" i="12" s="1"/>
  <c r="B182" i="12"/>
  <c r="F163" i="12"/>
  <c r="G163" i="12" s="1"/>
  <c r="H163" i="12" s="1"/>
  <c r="J163" i="12" s="1"/>
  <c r="L163" i="12" s="1"/>
  <c r="B178" i="12"/>
  <c r="B180" i="12"/>
  <c r="F165" i="12"/>
  <c r="G165" i="12" s="1"/>
  <c r="H165" i="12" s="1"/>
  <c r="J165" i="12" s="1"/>
  <c r="L165" i="12" s="1"/>
  <c r="B166" i="12"/>
  <c r="F151" i="12"/>
  <c r="B186" i="12"/>
  <c r="F171" i="12"/>
  <c r="G171" i="12" s="1"/>
  <c r="H171" i="12" s="1"/>
  <c r="J171" i="12" s="1"/>
  <c r="L171" i="12" s="1"/>
  <c r="F164" i="12"/>
  <c r="G164" i="12" s="1"/>
  <c r="H164" i="12" s="1"/>
  <c r="J164" i="12" s="1"/>
  <c r="L164" i="12" s="1"/>
  <c r="B179" i="12"/>
  <c r="F159" i="12"/>
  <c r="G159" i="12" s="1"/>
  <c r="H159" i="12" s="1"/>
  <c r="J159" i="12" s="1"/>
  <c r="L159" i="12" s="1"/>
  <c r="B174" i="12"/>
  <c r="F168" i="12"/>
  <c r="G168" i="12" s="1"/>
  <c r="H168" i="12" s="1"/>
  <c r="J168" i="12" s="1"/>
  <c r="L168" i="12" s="1"/>
  <c r="B183" i="12"/>
  <c r="B176" i="12"/>
  <c r="F161" i="12"/>
  <c r="G161" i="12" s="1"/>
  <c r="H161" i="12" s="1"/>
  <c r="J161" i="12" s="1"/>
  <c r="L161" i="12" s="1"/>
  <c r="B162" i="12"/>
  <c r="F147" i="12"/>
  <c r="B155" i="12"/>
  <c r="F140" i="12"/>
  <c r="F159" i="11"/>
  <c r="B174" i="11"/>
  <c r="B170" i="11"/>
  <c r="F155" i="11"/>
  <c r="B157" i="11"/>
  <c r="F142" i="11"/>
  <c r="F147" i="11"/>
  <c r="B162" i="11"/>
  <c r="B156" i="11"/>
  <c r="F141" i="11"/>
  <c r="B168" i="11"/>
  <c r="F153" i="11"/>
  <c r="B160" i="11"/>
  <c r="F145" i="11"/>
  <c r="F167" i="11"/>
  <c r="B182" i="11"/>
  <c r="B195" i="11"/>
  <c r="F180" i="11"/>
  <c r="B191" i="11"/>
  <c r="F176" i="11"/>
  <c r="F143" i="11"/>
  <c r="B158" i="11"/>
  <c r="F151" i="11"/>
  <c r="B166" i="11"/>
  <c r="F178" i="11"/>
  <c r="B193" i="11"/>
  <c r="B164" i="11"/>
  <c r="F149" i="11"/>
  <c r="F161" i="10"/>
  <c r="B176" i="10"/>
  <c r="F163" i="10"/>
  <c r="B178" i="10"/>
  <c r="F166" i="10"/>
  <c r="B181" i="10"/>
  <c r="F164" i="10"/>
  <c r="B179" i="10"/>
  <c r="F159" i="10"/>
  <c r="B174" i="10"/>
  <c r="F162" i="10"/>
  <c r="B177" i="10"/>
  <c r="F155" i="10"/>
  <c r="B170" i="10"/>
  <c r="F142" i="10"/>
  <c r="B157" i="10"/>
  <c r="F156" i="10"/>
  <c r="B171" i="10"/>
  <c r="F168" i="10"/>
  <c r="B183" i="10"/>
  <c r="F167" i="10"/>
  <c r="B182" i="10"/>
  <c r="F158" i="10"/>
  <c r="B173" i="10"/>
  <c r="F160" i="10"/>
  <c r="B175" i="10"/>
  <c r="F165" i="10"/>
  <c r="B180" i="10"/>
  <c r="F168" i="9"/>
  <c r="B183" i="9"/>
  <c r="F165" i="9"/>
  <c r="B180" i="9"/>
  <c r="F162" i="9"/>
  <c r="B177" i="9"/>
  <c r="F161" i="9"/>
  <c r="B176" i="9"/>
  <c r="F155" i="9"/>
  <c r="B170" i="9"/>
  <c r="F156" i="9"/>
  <c r="B171" i="9"/>
  <c r="F163" i="9"/>
  <c r="B178" i="9"/>
  <c r="B157" i="9"/>
  <c r="F142" i="9"/>
  <c r="F166" i="9"/>
  <c r="B181" i="9"/>
  <c r="F167" i="9"/>
  <c r="B182" i="9"/>
  <c r="F160" i="9"/>
  <c r="B175" i="9"/>
  <c r="F164" i="9"/>
  <c r="B179" i="9"/>
  <c r="F159" i="9"/>
  <c r="B174" i="9"/>
  <c r="F158" i="9"/>
  <c r="B173" i="9"/>
  <c r="B183" i="7"/>
  <c r="F168" i="7"/>
  <c r="G168" i="7" s="1"/>
  <c r="H168" i="7" s="1"/>
  <c r="J168" i="7" s="1"/>
  <c r="L168" i="7" s="1"/>
  <c r="F140" i="7"/>
  <c r="B155" i="7"/>
  <c r="F165" i="7"/>
  <c r="G165" i="7" s="1"/>
  <c r="H165" i="7" s="1"/>
  <c r="J165" i="7" s="1"/>
  <c r="L165" i="7" s="1"/>
  <c r="B180" i="7"/>
  <c r="B179" i="7"/>
  <c r="F164" i="7"/>
  <c r="G164" i="7" s="1"/>
  <c r="H164" i="7" s="1"/>
  <c r="J164" i="7" s="1"/>
  <c r="L164" i="7" s="1"/>
  <c r="F148" i="7"/>
  <c r="B163" i="7"/>
  <c r="B177" i="7"/>
  <c r="F162" i="7"/>
  <c r="G162" i="7" s="1"/>
  <c r="H162" i="7" s="1"/>
  <c r="J162" i="7" s="1"/>
  <c r="B175" i="7"/>
  <c r="F160" i="7"/>
  <c r="G160" i="7" s="1"/>
  <c r="H160" i="7" s="1"/>
  <c r="J160" i="7" s="1"/>
  <c r="L160" i="7" s="1"/>
  <c r="F166" i="7"/>
  <c r="G166" i="7" s="1"/>
  <c r="H166" i="7" s="1"/>
  <c r="J166" i="7" s="1"/>
  <c r="B181" i="7"/>
  <c r="F158" i="7"/>
  <c r="G158" i="7" s="1"/>
  <c r="H158" i="7" s="1"/>
  <c r="J158" i="7" s="1"/>
  <c r="B173" i="7"/>
  <c r="B161" i="7"/>
  <c r="F146" i="7"/>
  <c r="F141" i="7"/>
  <c r="B156" i="7"/>
  <c r="F159" i="7"/>
  <c r="G159" i="7" s="1"/>
  <c r="H159" i="7" s="1"/>
  <c r="J159" i="7" s="1"/>
  <c r="L159" i="7" s="1"/>
  <c r="B174" i="7"/>
  <c r="B202" i="7"/>
  <c r="F202" i="7" s="1"/>
  <c r="G202" i="7" s="1"/>
  <c r="H202" i="7" s="1"/>
  <c r="J202" i="7" s="1"/>
  <c r="F187" i="7"/>
  <c r="G187" i="7" s="1"/>
  <c r="H187" i="7" s="1"/>
  <c r="J187" i="7" s="1"/>
  <c r="F152" i="7"/>
  <c r="B167" i="7"/>
  <c r="L157" i="7"/>
  <c r="F141" i="6"/>
  <c r="B156" i="6"/>
  <c r="B176" i="6"/>
  <c r="F161" i="6"/>
  <c r="B178" i="6"/>
  <c r="F163" i="6"/>
  <c r="B175" i="6"/>
  <c r="F160" i="6"/>
  <c r="B162" i="6"/>
  <c r="F147" i="6"/>
  <c r="F166" i="6"/>
  <c r="B181" i="6"/>
  <c r="F165" i="6"/>
  <c r="B180" i="6"/>
  <c r="B170" i="6"/>
  <c r="F155" i="6"/>
  <c r="F157" i="6"/>
  <c r="B172" i="6"/>
  <c r="F182" i="6"/>
  <c r="B197" i="6"/>
  <c r="B183" i="6"/>
  <c r="F168" i="6"/>
  <c r="B158" i="6"/>
  <c r="F143" i="6"/>
  <c r="B179" i="6"/>
  <c r="F164" i="6"/>
  <c r="F159" i="6"/>
  <c r="B174" i="6"/>
  <c r="F141" i="5"/>
  <c r="B156" i="5"/>
  <c r="B202" i="5"/>
  <c r="F202" i="5" s="1"/>
  <c r="F187" i="5"/>
  <c r="F175" i="5"/>
  <c r="B190" i="5"/>
  <c r="F159" i="5"/>
  <c r="B174" i="5"/>
  <c r="F158" i="5"/>
  <c r="B173" i="5"/>
  <c r="F165" i="5"/>
  <c r="B180" i="5"/>
  <c r="B176" i="5"/>
  <c r="F161" i="5"/>
  <c r="B183" i="5"/>
  <c r="F168" i="5"/>
  <c r="B167" i="5"/>
  <c r="F152" i="5"/>
  <c r="F148" i="5"/>
  <c r="B163" i="5"/>
  <c r="B179" i="5"/>
  <c r="F164" i="5"/>
  <c r="F166" i="5"/>
  <c r="B181" i="5"/>
  <c r="F140" i="5"/>
  <c r="B155" i="5"/>
  <c r="B177" i="5"/>
  <c r="F162" i="5"/>
  <c r="F152" i="4"/>
  <c r="B167" i="4"/>
  <c r="F176" i="4"/>
  <c r="B191" i="4"/>
  <c r="F158" i="4"/>
  <c r="B173" i="4"/>
  <c r="F194" i="4"/>
  <c r="B209" i="4"/>
  <c r="F209" i="4" s="1"/>
  <c r="B157" i="4"/>
  <c r="F142" i="4"/>
  <c r="F165" i="4"/>
  <c r="B180" i="4"/>
  <c r="F183" i="4"/>
  <c r="B198" i="4"/>
  <c r="F156" i="4"/>
  <c r="B171" i="4"/>
  <c r="F162" i="4"/>
  <c r="B177" i="4"/>
  <c r="F163" i="4"/>
  <c r="B178" i="4"/>
  <c r="F166" i="4"/>
  <c r="B181" i="4"/>
  <c r="F159" i="4"/>
  <c r="B174" i="4"/>
  <c r="F160" i="4"/>
  <c r="B175" i="4"/>
  <c r="B155" i="4"/>
  <c r="F140" i="4"/>
  <c r="B150" i="3"/>
  <c r="F135" i="3"/>
  <c r="G135" i="3" s="1"/>
  <c r="H135" i="3" s="1"/>
  <c r="J135" i="3" s="1"/>
  <c r="L135" i="3" s="1"/>
  <c r="B175" i="3"/>
  <c r="F160" i="3"/>
  <c r="G160" i="3" s="1"/>
  <c r="H160" i="3" s="1"/>
  <c r="J160" i="3" s="1"/>
  <c r="L160" i="3" s="1"/>
  <c r="B192" i="3"/>
  <c r="F177" i="3"/>
  <c r="G177" i="3" s="1"/>
  <c r="H177" i="3" s="1"/>
  <c r="J177" i="3" s="1"/>
  <c r="L177" i="3" s="1"/>
  <c r="B206" i="3"/>
  <c r="F206" i="3" s="1"/>
  <c r="G206" i="3" s="1"/>
  <c r="H206" i="3" s="1"/>
  <c r="J206" i="3" s="1"/>
  <c r="L206" i="3" s="1"/>
  <c r="F191" i="3"/>
  <c r="G191" i="3" s="1"/>
  <c r="H191" i="3" s="1"/>
  <c r="J191" i="3" s="1"/>
  <c r="L191" i="3" s="1"/>
  <c r="B181" i="3"/>
  <c r="F166" i="3"/>
  <c r="G166" i="3" s="1"/>
  <c r="H166" i="3" s="1"/>
  <c r="J166" i="3" s="1"/>
  <c r="L166" i="3" s="1"/>
  <c r="F125" i="3"/>
  <c r="G125" i="3" s="1"/>
  <c r="H125" i="3" s="1"/>
  <c r="J125" i="3" s="1"/>
  <c r="L125" i="3" s="1"/>
  <c r="B140" i="3"/>
  <c r="B213" i="3"/>
  <c r="F213" i="3" s="1"/>
  <c r="G213" i="3" s="1"/>
  <c r="H213" i="3" s="1"/>
  <c r="J213" i="3" s="1"/>
  <c r="L213" i="3" s="1"/>
  <c r="F198" i="3"/>
  <c r="G198" i="3" s="1"/>
  <c r="H198" i="3" s="1"/>
  <c r="J198" i="3" s="1"/>
  <c r="L198" i="3" s="1"/>
  <c r="B164" i="3"/>
  <c r="F149" i="3"/>
  <c r="G149" i="3" s="1"/>
  <c r="H149" i="3" s="1"/>
  <c r="J149" i="3" s="1"/>
  <c r="L149" i="3" s="1"/>
  <c r="B173" i="3"/>
  <c r="B152" i="3"/>
  <c r="F137" i="3"/>
  <c r="G137" i="3" s="1"/>
  <c r="H137" i="3" s="1"/>
  <c r="J137" i="3" s="1"/>
  <c r="L137" i="3" s="1"/>
  <c r="B142" i="3"/>
  <c r="F127" i="3"/>
  <c r="G127" i="3" s="1"/>
  <c r="H127" i="3" s="1"/>
  <c r="J127" i="3" s="1"/>
  <c r="L127" i="3" s="1"/>
  <c r="B163" i="3"/>
  <c r="F148" i="3"/>
  <c r="G148" i="3" s="1"/>
  <c r="H148" i="3" s="1"/>
  <c r="J148" i="3" s="1"/>
  <c r="L148" i="3" s="1"/>
  <c r="D143" i="3"/>
  <c r="F128" i="3"/>
  <c r="G128" i="3" s="1"/>
  <c r="H128" i="3" s="1"/>
  <c r="J128" i="3" s="1"/>
  <c r="L128" i="3" s="1"/>
  <c r="B201" i="3"/>
  <c r="F201" i="3" s="1"/>
  <c r="G201" i="3" s="1"/>
  <c r="H201" i="3" s="1"/>
  <c r="J201" i="3" s="1"/>
  <c r="L201" i="3" s="1"/>
  <c r="F186" i="3"/>
  <c r="G186" i="3" s="1"/>
  <c r="H186" i="3" s="1"/>
  <c r="J186" i="3" s="1"/>
  <c r="L186" i="3" s="1"/>
  <c r="B144" i="3"/>
  <c r="F129" i="3"/>
  <c r="G129" i="3" s="1"/>
  <c r="H129" i="3" s="1"/>
  <c r="J129" i="3" s="1"/>
  <c r="L129" i="3" s="1"/>
  <c r="B168" i="2"/>
  <c r="F153" i="2"/>
  <c r="G153" i="2" s="1"/>
  <c r="H153" i="2" s="1"/>
  <c r="J153" i="2" s="1"/>
  <c r="L153" i="2" s="1"/>
  <c r="F144" i="2"/>
  <c r="G144" i="2" s="1"/>
  <c r="H144" i="2" s="1"/>
  <c r="J144" i="2" s="1"/>
  <c r="L144" i="2" s="1"/>
  <c r="B159" i="2"/>
  <c r="B172" i="2"/>
  <c r="F157" i="2"/>
  <c r="G157" i="2" s="1"/>
  <c r="H157" i="2" s="1"/>
  <c r="J157" i="2" s="1"/>
  <c r="L157" i="2" s="1"/>
  <c r="B176" i="2"/>
  <c r="F161" i="2"/>
  <c r="G161" i="2" s="1"/>
  <c r="H161" i="2" s="1"/>
  <c r="J161" i="2" s="1"/>
  <c r="L161" i="2" s="1"/>
  <c r="F132" i="2"/>
  <c r="G132" i="2" s="1"/>
  <c r="H132" i="2" s="1"/>
  <c r="J132" i="2" s="1"/>
  <c r="L132" i="2" s="1"/>
  <c r="B147" i="2"/>
  <c r="B178" i="2"/>
  <c r="F163" i="2"/>
  <c r="G163" i="2" s="1"/>
  <c r="H163" i="2" s="1"/>
  <c r="J163" i="2" s="1"/>
  <c r="L163" i="2" s="1"/>
  <c r="F136" i="2"/>
  <c r="G136" i="2" s="1"/>
  <c r="H136" i="2" s="1"/>
  <c r="J136" i="2" s="1"/>
  <c r="L136" i="2" s="1"/>
  <c r="B151" i="2"/>
  <c r="B171" i="2"/>
  <c r="F156" i="2"/>
  <c r="G156" i="2" s="1"/>
  <c r="H156" i="2" s="1"/>
  <c r="J156" i="2" s="1"/>
  <c r="L156" i="2" s="1"/>
  <c r="B180" i="2"/>
  <c r="F165" i="2"/>
  <c r="G165" i="2" s="1"/>
  <c r="H165" i="2" s="1"/>
  <c r="J165" i="2" s="1"/>
  <c r="L165" i="2" s="1"/>
  <c r="F128" i="2"/>
  <c r="G128" i="2" s="1"/>
  <c r="H128" i="2" s="1"/>
  <c r="J128" i="2" s="1"/>
  <c r="L128" i="2" s="1"/>
  <c r="B143" i="2"/>
  <c r="P13" i="3" l="1"/>
  <c r="Q13" i="3" s="1"/>
  <c r="F177" i="13"/>
  <c r="B192" i="13"/>
  <c r="F168" i="13"/>
  <c r="B183" i="13"/>
  <c r="F188" i="13"/>
  <c r="B203" i="13"/>
  <c r="F203" i="13" s="1"/>
  <c r="F193" i="13"/>
  <c r="B208" i="13"/>
  <c r="F208" i="13" s="1"/>
  <c r="F164" i="13"/>
  <c r="B179" i="13"/>
  <c r="F176" i="13"/>
  <c r="B191" i="13"/>
  <c r="F185" i="13"/>
  <c r="B200" i="13"/>
  <c r="F200" i="13" s="1"/>
  <c r="F180" i="13"/>
  <c r="B195" i="13"/>
  <c r="F197" i="13"/>
  <c r="B212" i="13"/>
  <c r="F212" i="13" s="1"/>
  <c r="F172" i="13"/>
  <c r="B187" i="13"/>
  <c r="F186" i="13"/>
  <c r="B201" i="13"/>
  <c r="F201" i="13" s="1"/>
  <c r="F160" i="13"/>
  <c r="B175" i="13"/>
  <c r="F174" i="13"/>
  <c r="B189" i="13"/>
  <c r="F181" i="13"/>
  <c r="B196" i="13"/>
  <c r="B181" i="12"/>
  <c r="F166" i="12"/>
  <c r="G166" i="12" s="1"/>
  <c r="H166" i="12" s="1"/>
  <c r="J166" i="12" s="1"/>
  <c r="L166" i="12" s="1"/>
  <c r="F155" i="12"/>
  <c r="G155" i="12" s="1"/>
  <c r="H155" i="12" s="1"/>
  <c r="J155" i="12" s="1"/>
  <c r="L155" i="12" s="1"/>
  <c r="B170" i="12"/>
  <c r="B191" i="12"/>
  <c r="F176" i="12"/>
  <c r="G176" i="12" s="1"/>
  <c r="H176" i="12" s="1"/>
  <c r="J176" i="12" s="1"/>
  <c r="L176" i="12" s="1"/>
  <c r="F186" i="12"/>
  <c r="G186" i="12" s="1"/>
  <c r="H186" i="12" s="1"/>
  <c r="J186" i="12" s="1"/>
  <c r="L186" i="12" s="1"/>
  <c r="B201" i="12"/>
  <c r="F201" i="12" s="1"/>
  <c r="G201" i="12" s="1"/>
  <c r="H201" i="12" s="1"/>
  <c r="J201" i="12" s="1"/>
  <c r="L201" i="12" s="1"/>
  <c r="B197" i="12"/>
  <c r="F182" i="12"/>
  <c r="G182" i="12" s="1"/>
  <c r="H182" i="12" s="1"/>
  <c r="J182" i="12" s="1"/>
  <c r="L182" i="12" s="1"/>
  <c r="B198" i="12"/>
  <c r="F183" i="12"/>
  <c r="G183" i="12" s="1"/>
  <c r="H183" i="12" s="1"/>
  <c r="J183" i="12" s="1"/>
  <c r="L183" i="12" s="1"/>
  <c r="B190" i="12"/>
  <c r="F175" i="12"/>
  <c r="G175" i="12" s="1"/>
  <c r="H175" i="12" s="1"/>
  <c r="J175" i="12" s="1"/>
  <c r="L175" i="12" s="1"/>
  <c r="F187" i="12"/>
  <c r="G187" i="12" s="1"/>
  <c r="H187" i="12" s="1"/>
  <c r="J187" i="12" s="1"/>
  <c r="L187" i="12" s="1"/>
  <c r="B202" i="12"/>
  <c r="F202" i="12" s="1"/>
  <c r="G202" i="12" s="1"/>
  <c r="H202" i="12" s="1"/>
  <c r="J202" i="12" s="1"/>
  <c r="L202" i="12" s="1"/>
  <c r="B177" i="12"/>
  <c r="F162" i="12"/>
  <c r="G162" i="12" s="1"/>
  <c r="H162" i="12" s="1"/>
  <c r="J162" i="12" s="1"/>
  <c r="L162" i="12" s="1"/>
  <c r="B193" i="12"/>
  <c r="F178" i="12"/>
  <c r="G178" i="12" s="1"/>
  <c r="H178" i="12" s="1"/>
  <c r="J178" i="12" s="1"/>
  <c r="L178" i="12" s="1"/>
  <c r="B189" i="12"/>
  <c r="F174" i="12"/>
  <c r="G174" i="12" s="1"/>
  <c r="H174" i="12" s="1"/>
  <c r="J174" i="12" s="1"/>
  <c r="L174" i="12" s="1"/>
  <c r="B194" i="12"/>
  <c r="F179" i="12"/>
  <c r="G179" i="12" s="1"/>
  <c r="H179" i="12" s="1"/>
  <c r="J179" i="12" s="1"/>
  <c r="L179" i="12" s="1"/>
  <c r="B195" i="12"/>
  <c r="F180" i="12"/>
  <c r="G180" i="12" s="1"/>
  <c r="H180" i="12" s="1"/>
  <c r="J180" i="12" s="1"/>
  <c r="L180" i="12" s="1"/>
  <c r="D203" i="12"/>
  <c r="F203" i="12" s="1"/>
  <c r="G203" i="12" s="1"/>
  <c r="H203" i="12" s="1"/>
  <c r="J203" i="12" s="1"/>
  <c r="L203" i="12" s="1"/>
  <c r="F188" i="12"/>
  <c r="G188" i="12" s="1"/>
  <c r="H188" i="12" s="1"/>
  <c r="J188" i="12" s="1"/>
  <c r="L188" i="12" s="1"/>
  <c r="F182" i="11"/>
  <c r="B197" i="11"/>
  <c r="F162" i="11"/>
  <c r="B177" i="11"/>
  <c r="F193" i="11"/>
  <c r="B208" i="11"/>
  <c r="F208" i="11" s="1"/>
  <c r="F158" i="11"/>
  <c r="B173" i="11"/>
  <c r="B206" i="11"/>
  <c r="F206" i="11" s="1"/>
  <c r="F191" i="11"/>
  <c r="B175" i="11"/>
  <c r="F160" i="11"/>
  <c r="F157" i="11"/>
  <c r="B172" i="11"/>
  <c r="B179" i="11"/>
  <c r="F164" i="11"/>
  <c r="F170" i="11"/>
  <c r="B185" i="11"/>
  <c r="F174" i="11"/>
  <c r="B189" i="11"/>
  <c r="B183" i="11"/>
  <c r="F168" i="11"/>
  <c r="F166" i="11"/>
  <c r="B181" i="11"/>
  <c r="B210" i="11"/>
  <c r="F210" i="11" s="1"/>
  <c r="F195" i="11"/>
  <c r="B171" i="11"/>
  <c r="F156" i="11"/>
  <c r="F179" i="10"/>
  <c r="B194" i="10"/>
  <c r="F157" i="10"/>
  <c r="B172" i="10"/>
  <c r="F182" i="10"/>
  <c r="B197" i="10"/>
  <c r="F170" i="10"/>
  <c r="B185" i="10"/>
  <c r="F181" i="10"/>
  <c r="B196" i="10"/>
  <c r="F173" i="10"/>
  <c r="B188" i="10"/>
  <c r="F180" i="10"/>
  <c r="B195" i="10"/>
  <c r="F183" i="10"/>
  <c r="B198" i="10"/>
  <c r="F177" i="10"/>
  <c r="B192" i="10"/>
  <c r="F178" i="10"/>
  <c r="B193" i="10"/>
  <c r="F175" i="10"/>
  <c r="B190" i="10"/>
  <c r="F171" i="10"/>
  <c r="B186" i="10"/>
  <c r="F174" i="10"/>
  <c r="B189" i="10"/>
  <c r="F176" i="10"/>
  <c r="B191" i="10"/>
  <c r="F176" i="9"/>
  <c r="B191" i="9"/>
  <c r="F157" i="9"/>
  <c r="B172" i="9"/>
  <c r="F175" i="9"/>
  <c r="B190" i="9"/>
  <c r="F178" i="9"/>
  <c r="B193" i="9"/>
  <c r="F177" i="9"/>
  <c r="B192" i="9"/>
  <c r="F179" i="9"/>
  <c r="B194" i="9"/>
  <c r="F173" i="9"/>
  <c r="B188" i="9"/>
  <c r="F182" i="9"/>
  <c r="B197" i="9"/>
  <c r="F171" i="9"/>
  <c r="B186" i="9"/>
  <c r="F180" i="9"/>
  <c r="B195" i="9"/>
  <c r="F174" i="9"/>
  <c r="B189" i="9"/>
  <c r="F181" i="9"/>
  <c r="B196" i="9"/>
  <c r="F170" i="9"/>
  <c r="B185" i="9"/>
  <c r="F183" i="9"/>
  <c r="B198" i="9"/>
  <c r="B176" i="7"/>
  <c r="F161" i="7"/>
  <c r="G161" i="7" s="1"/>
  <c r="H161" i="7" s="1"/>
  <c r="J161" i="7" s="1"/>
  <c r="L161" i="7" s="1"/>
  <c r="B188" i="7"/>
  <c r="F173" i="7"/>
  <c r="G173" i="7" s="1"/>
  <c r="H173" i="7" s="1"/>
  <c r="J173" i="7" s="1"/>
  <c r="B170" i="7"/>
  <c r="F155" i="7"/>
  <c r="G155" i="7" s="1"/>
  <c r="H155" i="7" s="1"/>
  <c r="J155" i="7" s="1"/>
  <c r="L155" i="7" s="1"/>
  <c r="L162" i="7"/>
  <c r="F167" i="7"/>
  <c r="G167" i="7" s="1"/>
  <c r="H167" i="7" s="1"/>
  <c r="J167" i="7" s="1"/>
  <c r="L167" i="7" s="1"/>
  <c r="B182" i="7"/>
  <c r="F174" i="7"/>
  <c r="G174" i="7" s="1"/>
  <c r="H174" i="7" s="1"/>
  <c r="J174" i="7" s="1"/>
  <c r="L174" i="7" s="1"/>
  <c r="B189" i="7"/>
  <c r="B196" i="7"/>
  <c r="F181" i="7"/>
  <c r="G181" i="7" s="1"/>
  <c r="H181" i="7" s="1"/>
  <c r="J181" i="7" s="1"/>
  <c r="B178" i="7"/>
  <c r="F163" i="7"/>
  <c r="G163" i="7" s="1"/>
  <c r="H163" i="7" s="1"/>
  <c r="J163" i="7" s="1"/>
  <c r="L163" i="7" s="1"/>
  <c r="B195" i="7"/>
  <c r="F180" i="7"/>
  <c r="G180" i="7" s="1"/>
  <c r="H180" i="7" s="1"/>
  <c r="J180" i="7" s="1"/>
  <c r="B192" i="7"/>
  <c r="F177" i="7"/>
  <c r="G177" i="7" s="1"/>
  <c r="H177" i="7" s="1"/>
  <c r="J177" i="7" s="1"/>
  <c r="F183" i="7"/>
  <c r="G183" i="7" s="1"/>
  <c r="H183" i="7" s="1"/>
  <c r="J183" i="7" s="1"/>
  <c r="L183" i="7" s="1"/>
  <c r="B198" i="7"/>
  <c r="B171" i="7"/>
  <c r="F156" i="7"/>
  <c r="G156" i="7" s="1"/>
  <c r="H156" i="7" s="1"/>
  <c r="J156" i="7" s="1"/>
  <c r="L156" i="7" s="1"/>
  <c r="F175" i="7"/>
  <c r="G175" i="7" s="1"/>
  <c r="H175" i="7" s="1"/>
  <c r="J175" i="7" s="1"/>
  <c r="L175" i="7" s="1"/>
  <c r="B190" i="7"/>
  <c r="B194" i="7"/>
  <c r="F179" i="7"/>
  <c r="G179" i="7" s="1"/>
  <c r="H179" i="7" s="1"/>
  <c r="J179" i="7" s="1"/>
  <c r="L179" i="7" s="1"/>
  <c r="L180" i="7"/>
  <c r="L172" i="7"/>
  <c r="L158" i="7"/>
  <c r="L166" i="7"/>
  <c r="B177" i="6"/>
  <c r="F162" i="6"/>
  <c r="F174" i="6"/>
  <c r="B189" i="6"/>
  <c r="B212" i="6"/>
  <c r="F212" i="6" s="1"/>
  <c r="F197" i="6"/>
  <c r="F158" i="6"/>
  <c r="B173" i="6"/>
  <c r="F175" i="6"/>
  <c r="B190" i="6"/>
  <c r="B187" i="6"/>
  <c r="F172" i="6"/>
  <c r="B196" i="6"/>
  <c r="F181" i="6"/>
  <c r="F183" i="6"/>
  <c r="B198" i="6"/>
  <c r="F176" i="6"/>
  <c r="B191" i="6"/>
  <c r="B171" i="6"/>
  <c r="F156" i="6"/>
  <c r="B194" i="6"/>
  <c r="F179" i="6"/>
  <c r="B185" i="6"/>
  <c r="F170" i="6"/>
  <c r="B193" i="6"/>
  <c r="F178" i="6"/>
  <c r="B195" i="6"/>
  <c r="F180" i="6"/>
  <c r="B196" i="5"/>
  <c r="F181" i="5"/>
  <c r="B178" i="5"/>
  <c r="F163" i="5"/>
  <c r="B205" i="5"/>
  <c r="F205" i="5" s="1"/>
  <c r="F190" i="5"/>
  <c r="B188" i="5"/>
  <c r="F173" i="5"/>
  <c r="B194" i="5"/>
  <c r="F179" i="5"/>
  <c r="F167" i="5"/>
  <c r="B182" i="5"/>
  <c r="B195" i="5"/>
  <c r="F180" i="5"/>
  <c r="B171" i="5"/>
  <c r="F156" i="5"/>
  <c r="F176" i="5"/>
  <c r="B191" i="5"/>
  <c r="B192" i="5"/>
  <c r="F177" i="5"/>
  <c r="F183" i="5"/>
  <c r="B198" i="5"/>
  <c r="B170" i="5"/>
  <c r="F155" i="5"/>
  <c r="F174" i="5"/>
  <c r="B189" i="5"/>
  <c r="F181" i="4"/>
  <c r="B196" i="4"/>
  <c r="F198" i="4"/>
  <c r="B213" i="4"/>
  <c r="F213" i="4" s="1"/>
  <c r="F173" i="4"/>
  <c r="B188" i="4"/>
  <c r="F178" i="4"/>
  <c r="B193" i="4"/>
  <c r="F180" i="4"/>
  <c r="B195" i="4"/>
  <c r="F191" i="4"/>
  <c r="B206" i="4"/>
  <c r="F206" i="4" s="1"/>
  <c r="F175" i="4"/>
  <c r="B190" i="4"/>
  <c r="F177" i="4"/>
  <c r="B192" i="4"/>
  <c r="F157" i="4"/>
  <c r="B172" i="4"/>
  <c r="F167" i="4"/>
  <c r="B182" i="4"/>
  <c r="F155" i="4"/>
  <c r="B170" i="4"/>
  <c r="F174" i="4"/>
  <c r="B189" i="4"/>
  <c r="F171" i="4"/>
  <c r="B186" i="4"/>
  <c r="B178" i="3"/>
  <c r="F163" i="3"/>
  <c r="G163" i="3" s="1"/>
  <c r="H163" i="3" s="1"/>
  <c r="J163" i="3" s="1"/>
  <c r="L163" i="3" s="1"/>
  <c r="B179" i="3"/>
  <c r="F164" i="3"/>
  <c r="G164" i="3" s="1"/>
  <c r="H164" i="3" s="1"/>
  <c r="J164" i="3" s="1"/>
  <c r="L164" i="3" s="1"/>
  <c r="B159" i="3"/>
  <c r="F144" i="3"/>
  <c r="G144" i="3" s="1"/>
  <c r="H144" i="3" s="1"/>
  <c r="J144" i="3" s="1"/>
  <c r="L144" i="3" s="1"/>
  <c r="B157" i="3"/>
  <c r="F142" i="3"/>
  <c r="G142" i="3" s="1"/>
  <c r="H142" i="3" s="1"/>
  <c r="J142" i="3" s="1"/>
  <c r="L142" i="3" s="1"/>
  <c r="B207" i="3"/>
  <c r="F207" i="3" s="1"/>
  <c r="G207" i="3" s="1"/>
  <c r="H207" i="3" s="1"/>
  <c r="J207" i="3" s="1"/>
  <c r="L207" i="3" s="1"/>
  <c r="F192" i="3"/>
  <c r="G192" i="3" s="1"/>
  <c r="H192" i="3" s="1"/>
  <c r="J192" i="3" s="1"/>
  <c r="L192" i="3" s="1"/>
  <c r="B155" i="3"/>
  <c r="F140" i="3"/>
  <c r="G140" i="3" s="1"/>
  <c r="H140" i="3" s="1"/>
  <c r="J140" i="3" s="1"/>
  <c r="L140" i="3" s="1"/>
  <c r="B167" i="3"/>
  <c r="F152" i="3"/>
  <c r="G152" i="3" s="1"/>
  <c r="H152" i="3" s="1"/>
  <c r="J152" i="3" s="1"/>
  <c r="L152" i="3" s="1"/>
  <c r="B190" i="3"/>
  <c r="F175" i="3"/>
  <c r="G175" i="3" s="1"/>
  <c r="H175" i="3" s="1"/>
  <c r="J175" i="3" s="1"/>
  <c r="L175" i="3" s="1"/>
  <c r="D158" i="3"/>
  <c r="F143" i="3"/>
  <c r="G143" i="3" s="1"/>
  <c r="H143" i="3" s="1"/>
  <c r="J143" i="3" s="1"/>
  <c r="L143" i="3" s="1"/>
  <c r="B188" i="3"/>
  <c r="F181" i="3"/>
  <c r="G181" i="3" s="1"/>
  <c r="H181" i="3" s="1"/>
  <c r="J181" i="3" s="1"/>
  <c r="L181" i="3" s="1"/>
  <c r="B196" i="3"/>
  <c r="B165" i="3"/>
  <c r="F150" i="3"/>
  <c r="G150" i="3" s="1"/>
  <c r="H150" i="3" s="1"/>
  <c r="J150" i="3" s="1"/>
  <c r="L150" i="3" s="1"/>
  <c r="P14" i="3" s="1"/>
  <c r="Q14" i="3" s="1"/>
  <c r="B186" i="2"/>
  <c r="F171" i="2"/>
  <c r="G171" i="2" s="1"/>
  <c r="H171" i="2" s="1"/>
  <c r="J171" i="2" s="1"/>
  <c r="L171" i="2" s="1"/>
  <c r="B191" i="2"/>
  <c r="F176" i="2"/>
  <c r="G176" i="2" s="1"/>
  <c r="H176" i="2" s="1"/>
  <c r="J176" i="2" s="1"/>
  <c r="L176" i="2" s="1"/>
  <c r="B195" i="2"/>
  <c r="F180" i="2"/>
  <c r="G180" i="2" s="1"/>
  <c r="H180" i="2" s="1"/>
  <c r="J180" i="2" s="1"/>
  <c r="L180" i="2" s="1"/>
  <c r="F143" i="2"/>
  <c r="G143" i="2" s="1"/>
  <c r="H143" i="2" s="1"/>
  <c r="J143" i="2" s="1"/>
  <c r="L143" i="2" s="1"/>
  <c r="B158" i="2"/>
  <c r="B166" i="2"/>
  <c r="F151" i="2"/>
  <c r="G151" i="2" s="1"/>
  <c r="H151" i="2" s="1"/>
  <c r="J151" i="2" s="1"/>
  <c r="L151" i="2" s="1"/>
  <c r="B183" i="2"/>
  <c r="F168" i="2"/>
  <c r="G168" i="2" s="1"/>
  <c r="H168" i="2" s="1"/>
  <c r="J168" i="2" s="1"/>
  <c r="L168" i="2" s="1"/>
  <c r="P13" i="2"/>
  <c r="Q13" i="2" s="1"/>
  <c r="B187" i="2"/>
  <c r="F172" i="2"/>
  <c r="G172" i="2" s="1"/>
  <c r="H172" i="2" s="1"/>
  <c r="J172" i="2" s="1"/>
  <c r="L172" i="2" s="1"/>
  <c r="B174" i="2"/>
  <c r="F159" i="2"/>
  <c r="G159" i="2" s="1"/>
  <c r="H159" i="2" s="1"/>
  <c r="J159" i="2" s="1"/>
  <c r="L159" i="2" s="1"/>
  <c r="B193" i="2"/>
  <c r="F178" i="2"/>
  <c r="G178" i="2" s="1"/>
  <c r="H178" i="2" s="1"/>
  <c r="J178" i="2" s="1"/>
  <c r="L178" i="2" s="1"/>
  <c r="F147" i="2"/>
  <c r="G147" i="2" s="1"/>
  <c r="H147" i="2" s="1"/>
  <c r="J147" i="2" s="1"/>
  <c r="L147" i="2" s="1"/>
  <c r="B162" i="2"/>
  <c r="F189" i="13" l="1"/>
  <c r="B204" i="13"/>
  <c r="F204" i="13" s="1"/>
  <c r="F175" i="13"/>
  <c r="B190" i="13"/>
  <c r="F195" i="13"/>
  <c r="B210" i="13"/>
  <c r="F210" i="13" s="1"/>
  <c r="F196" i="13"/>
  <c r="B211" i="13"/>
  <c r="F211" i="13" s="1"/>
  <c r="F187" i="13"/>
  <c r="B202" i="13"/>
  <c r="F202" i="13" s="1"/>
  <c r="F191" i="13"/>
  <c r="B206" i="13"/>
  <c r="F206" i="13" s="1"/>
  <c r="F183" i="13"/>
  <c r="B198" i="13"/>
  <c r="F179" i="13"/>
  <c r="B194" i="13"/>
  <c r="F192" i="13"/>
  <c r="B207" i="13"/>
  <c r="F207" i="13" s="1"/>
  <c r="P15" i="12"/>
  <c r="Q15" i="12" s="1"/>
  <c r="F194" i="12"/>
  <c r="G194" i="12" s="1"/>
  <c r="H194" i="12" s="1"/>
  <c r="J194" i="12" s="1"/>
  <c r="L194" i="12" s="1"/>
  <c r="B209" i="12"/>
  <c r="F209" i="12" s="1"/>
  <c r="G209" i="12" s="1"/>
  <c r="H209" i="12" s="1"/>
  <c r="J209" i="12" s="1"/>
  <c r="L209" i="12" s="1"/>
  <c r="F195" i="12"/>
  <c r="G195" i="12" s="1"/>
  <c r="H195" i="12" s="1"/>
  <c r="J195" i="12" s="1"/>
  <c r="L195" i="12" s="1"/>
  <c r="B210" i="12"/>
  <c r="F210" i="12" s="1"/>
  <c r="G210" i="12" s="1"/>
  <c r="H210" i="12" s="1"/>
  <c r="J210" i="12" s="1"/>
  <c r="L210" i="12" s="1"/>
  <c r="B204" i="12"/>
  <c r="F204" i="12" s="1"/>
  <c r="G204" i="12" s="1"/>
  <c r="H204" i="12" s="1"/>
  <c r="J204" i="12" s="1"/>
  <c r="L204" i="12" s="1"/>
  <c r="F189" i="12"/>
  <c r="G189" i="12" s="1"/>
  <c r="H189" i="12" s="1"/>
  <c r="J189" i="12" s="1"/>
  <c r="L189" i="12" s="1"/>
  <c r="F190" i="12"/>
  <c r="G190" i="12" s="1"/>
  <c r="H190" i="12" s="1"/>
  <c r="J190" i="12" s="1"/>
  <c r="L190" i="12" s="1"/>
  <c r="B205" i="12"/>
  <c r="F205" i="12" s="1"/>
  <c r="G205" i="12" s="1"/>
  <c r="H205" i="12" s="1"/>
  <c r="J205" i="12" s="1"/>
  <c r="L205" i="12" s="1"/>
  <c r="F191" i="12"/>
  <c r="G191" i="12" s="1"/>
  <c r="H191" i="12" s="1"/>
  <c r="J191" i="12" s="1"/>
  <c r="L191" i="12" s="1"/>
  <c r="B206" i="12"/>
  <c r="F206" i="12" s="1"/>
  <c r="G206" i="12" s="1"/>
  <c r="H206" i="12" s="1"/>
  <c r="J206" i="12" s="1"/>
  <c r="L206" i="12" s="1"/>
  <c r="B208" i="12"/>
  <c r="F208" i="12" s="1"/>
  <c r="G208" i="12" s="1"/>
  <c r="H208" i="12" s="1"/>
  <c r="J208" i="12" s="1"/>
  <c r="L208" i="12" s="1"/>
  <c r="F193" i="12"/>
  <c r="G193" i="12" s="1"/>
  <c r="H193" i="12" s="1"/>
  <c r="J193" i="12" s="1"/>
  <c r="L193" i="12" s="1"/>
  <c r="B185" i="12"/>
  <c r="F170" i="12"/>
  <c r="G170" i="12" s="1"/>
  <c r="H170" i="12" s="1"/>
  <c r="J170" i="12" s="1"/>
  <c r="L170" i="12" s="1"/>
  <c r="F198" i="12"/>
  <c r="G198" i="12" s="1"/>
  <c r="H198" i="12" s="1"/>
  <c r="J198" i="12" s="1"/>
  <c r="L198" i="12" s="1"/>
  <c r="B213" i="12"/>
  <c r="F213" i="12" s="1"/>
  <c r="G213" i="12" s="1"/>
  <c r="H213" i="12" s="1"/>
  <c r="J213" i="12" s="1"/>
  <c r="L213" i="12" s="1"/>
  <c r="F177" i="12"/>
  <c r="G177" i="12" s="1"/>
  <c r="H177" i="12" s="1"/>
  <c r="J177" i="12" s="1"/>
  <c r="L177" i="12" s="1"/>
  <c r="B192" i="12"/>
  <c r="B212" i="12"/>
  <c r="F212" i="12" s="1"/>
  <c r="G212" i="12" s="1"/>
  <c r="H212" i="12" s="1"/>
  <c r="J212" i="12" s="1"/>
  <c r="L212" i="12" s="1"/>
  <c r="F197" i="12"/>
  <c r="G197" i="12" s="1"/>
  <c r="H197" i="12" s="1"/>
  <c r="J197" i="12" s="1"/>
  <c r="L197" i="12" s="1"/>
  <c r="F181" i="12"/>
  <c r="G181" i="12" s="1"/>
  <c r="H181" i="12" s="1"/>
  <c r="J181" i="12" s="1"/>
  <c r="L181" i="12" s="1"/>
  <c r="B196" i="12"/>
  <c r="F179" i="11"/>
  <c r="B194" i="11"/>
  <c r="B187" i="11"/>
  <c r="F172" i="11"/>
  <c r="F183" i="11"/>
  <c r="B198" i="11"/>
  <c r="F189" i="11"/>
  <c r="B204" i="11"/>
  <c r="F204" i="11" s="1"/>
  <c r="B192" i="11"/>
  <c r="F177" i="11"/>
  <c r="F171" i="11"/>
  <c r="B186" i="11"/>
  <c r="F175" i="11"/>
  <c r="B190" i="11"/>
  <c r="B200" i="11"/>
  <c r="F200" i="11" s="1"/>
  <c r="F185" i="11"/>
  <c r="F197" i="11"/>
  <c r="B212" i="11"/>
  <c r="F212" i="11" s="1"/>
  <c r="B196" i="11"/>
  <c r="F181" i="11"/>
  <c r="B188" i="11"/>
  <c r="F173" i="11"/>
  <c r="F185" i="10"/>
  <c r="B200" i="10"/>
  <c r="F200" i="10" s="1"/>
  <c r="F198" i="10"/>
  <c r="B213" i="10"/>
  <c r="F213" i="10" s="1"/>
  <c r="F190" i="10"/>
  <c r="B205" i="10"/>
  <c r="F205" i="10" s="1"/>
  <c r="F195" i="10"/>
  <c r="B210" i="10"/>
  <c r="F210" i="10" s="1"/>
  <c r="F197" i="10"/>
  <c r="B212" i="10"/>
  <c r="F212" i="10" s="1"/>
  <c r="F191" i="10"/>
  <c r="B206" i="10"/>
  <c r="F206" i="10" s="1"/>
  <c r="F193" i="10"/>
  <c r="B208" i="10"/>
  <c r="F208" i="10" s="1"/>
  <c r="F188" i="10"/>
  <c r="B203" i="10"/>
  <c r="F203" i="10" s="1"/>
  <c r="F172" i="10"/>
  <c r="B187" i="10"/>
  <c r="F186" i="10"/>
  <c r="B201" i="10"/>
  <c r="F201" i="10" s="1"/>
  <c r="F189" i="10"/>
  <c r="B204" i="10"/>
  <c r="F204" i="10" s="1"/>
  <c r="F192" i="10"/>
  <c r="B207" i="10"/>
  <c r="F207" i="10" s="1"/>
  <c r="F196" i="10"/>
  <c r="B211" i="10"/>
  <c r="F211" i="10" s="1"/>
  <c r="F194" i="10"/>
  <c r="B209" i="10"/>
  <c r="F209" i="10" s="1"/>
  <c r="F193" i="9"/>
  <c r="B208" i="9"/>
  <c r="F208" i="9" s="1"/>
  <c r="F189" i="9"/>
  <c r="B204" i="9"/>
  <c r="F204" i="9" s="1"/>
  <c r="F188" i="9"/>
  <c r="B203" i="9"/>
  <c r="F203" i="9" s="1"/>
  <c r="F190" i="9"/>
  <c r="B205" i="9"/>
  <c r="F205" i="9" s="1"/>
  <c r="F198" i="9"/>
  <c r="B213" i="9"/>
  <c r="F213" i="9" s="1"/>
  <c r="F195" i="9"/>
  <c r="B210" i="9"/>
  <c r="F210" i="9" s="1"/>
  <c r="F194" i="9"/>
  <c r="B209" i="9"/>
  <c r="F209" i="9" s="1"/>
  <c r="F172" i="9"/>
  <c r="B187" i="9"/>
  <c r="F185" i="9"/>
  <c r="B200" i="9"/>
  <c r="F200" i="9" s="1"/>
  <c r="F186" i="9"/>
  <c r="B201" i="9"/>
  <c r="F201" i="9" s="1"/>
  <c r="F192" i="9"/>
  <c r="B207" i="9"/>
  <c r="F207" i="9" s="1"/>
  <c r="F191" i="9"/>
  <c r="B206" i="9"/>
  <c r="F206" i="9" s="1"/>
  <c r="F196" i="9"/>
  <c r="B211" i="9"/>
  <c r="F211" i="9" s="1"/>
  <c r="F197" i="9"/>
  <c r="B212" i="9"/>
  <c r="F212" i="9" s="1"/>
  <c r="P15" i="7"/>
  <c r="Q15" i="7" s="1"/>
  <c r="L181" i="7"/>
  <c r="B205" i="7"/>
  <c r="F205" i="7" s="1"/>
  <c r="G205" i="7" s="1"/>
  <c r="H205" i="7" s="1"/>
  <c r="J205" i="7" s="1"/>
  <c r="F190" i="7"/>
  <c r="G190" i="7" s="1"/>
  <c r="H190" i="7" s="1"/>
  <c r="J190" i="7" s="1"/>
  <c r="L190" i="7" s="1"/>
  <c r="F182" i="7"/>
  <c r="G182" i="7" s="1"/>
  <c r="H182" i="7" s="1"/>
  <c r="J182" i="7" s="1"/>
  <c r="L182" i="7" s="1"/>
  <c r="B197" i="7"/>
  <c r="B210" i="7"/>
  <c r="F210" i="7" s="1"/>
  <c r="G210" i="7" s="1"/>
  <c r="H210" i="7" s="1"/>
  <c r="J210" i="7" s="1"/>
  <c r="F195" i="7"/>
  <c r="G195" i="7" s="1"/>
  <c r="H195" i="7" s="1"/>
  <c r="J195" i="7" s="1"/>
  <c r="L195" i="7" s="1"/>
  <c r="B203" i="7"/>
  <c r="F203" i="7" s="1"/>
  <c r="G203" i="7" s="1"/>
  <c r="H203" i="7" s="1"/>
  <c r="J203" i="7" s="1"/>
  <c r="F188" i="7"/>
  <c r="G188" i="7" s="1"/>
  <c r="H188" i="7" s="1"/>
  <c r="J188" i="7" s="1"/>
  <c r="L173" i="7"/>
  <c r="F192" i="7"/>
  <c r="G192" i="7" s="1"/>
  <c r="H192" i="7" s="1"/>
  <c r="J192" i="7" s="1"/>
  <c r="B207" i="7"/>
  <c r="F207" i="7" s="1"/>
  <c r="G207" i="7" s="1"/>
  <c r="H207" i="7" s="1"/>
  <c r="J207" i="7" s="1"/>
  <c r="B186" i="7"/>
  <c r="F171" i="7"/>
  <c r="G171" i="7" s="1"/>
  <c r="H171" i="7" s="1"/>
  <c r="J171" i="7" s="1"/>
  <c r="L171" i="7" s="1"/>
  <c r="B193" i="7"/>
  <c r="F178" i="7"/>
  <c r="G178" i="7" s="1"/>
  <c r="H178" i="7" s="1"/>
  <c r="J178" i="7" s="1"/>
  <c r="L178" i="7" s="1"/>
  <c r="B185" i="7"/>
  <c r="F170" i="7"/>
  <c r="G170" i="7" s="1"/>
  <c r="H170" i="7" s="1"/>
  <c r="J170" i="7" s="1"/>
  <c r="L170" i="7" s="1"/>
  <c r="L187" i="7"/>
  <c r="L202" i="7"/>
  <c r="B213" i="7"/>
  <c r="F213" i="7" s="1"/>
  <c r="G213" i="7" s="1"/>
  <c r="H213" i="7" s="1"/>
  <c r="J213" i="7" s="1"/>
  <c r="F198" i="7"/>
  <c r="G198" i="7" s="1"/>
  <c r="H198" i="7" s="1"/>
  <c r="J198" i="7" s="1"/>
  <c r="L198" i="7" s="1"/>
  <c r="L205" i="7"/>
  <c r="B209" i="7"/>
  <c r="F209" i="7" s="1"/>
  <c r="G209" i="7" s="1"/>
  <c r="H209" i="7" s="1"/>
  <c r="J209" i="7" s="1"/>
  <c r="F194" i="7"/>
  <c r="G194" i="7" s="1"/>
  <c r="H194" i="7" s="1"/>
  <c r="J194" i="7" s="1"/>
  <c r="L194" i="7" s="1"/>
  <c r="B211" i="7"/>
  <c r="F211" i="7" s="1"/>
  <c r="G211" i="7" s="1"/>
  <c r="H211" i="7" s="1"/>
  <c r="J211" i="7" s="1"/>
  <c r="F196" i="7"/>
  <c r="G196" i="7" s="1"/>
  <c r="H196" i="7" s="1"/>
  <c r="J196" i="7" s="1"/>
  <c r="F176" i="7"/>
  <c r="G176" i="7" s="1"/>
  <c r="H176" i="7" s="1"/>
  <c r="J176" i="7" s="1"/>
  <c r="L176" i="7" s="1"/>
  <c r="B191" i="7"/>
  <c r="L209" i="7"/>
  <c r="B204" i="7"/>
  <c r="F204" i="7" s="1"/>
  <c r="G204" i="7" s="1"/>
  <c r="H204" i="7" s="1"/>
  <c r="J204" i="7" s="1"/>
  <c r="L204" i="7" s="1"/>
  <c r="F189" i="7"/>
  <c r="G189" i="7" s="1"/>
  <c r="H189" i="7" s="1"/>
  <c r="J189" i="7" s="1"/>
  <c r="L189" i="7" s="1"/>
  <c r="L177" i="7"/>
  <c r="L213" i="7"/>
  <c r="B213" i="6"/>
  <c r="F213" i="6" s="1"/>
  <c r="F198" i="6"/>
  <c r="B186" i="6"/>
  <c r="F171" i="6"/>
  <c r="B202" i="6"/>
  <c r="F202" i="6" s="1"/>
  <c r="F187" i="6"/>
  <c r="B211" i="6"/>
  <c r="F211" i="6" s="1"/>
  <c r="F196" i="6"/>
  <c r="B210" i="6"/>
  <c r="F210" i="6" s="1"/>
  <c r="F195" i="6"/>
  <c r="F185" i="6"/>
  <c r="B200" i="6"/>
  <c r="F200" i="6" s="1"/>
  <c r="B204" i="6"/>
  <c r="F204" i="6" s="1"/>
  <c r="F189" i="6"/>
  <c r="B209" i="6"/>
  <c r="F209" i="6" s="1"/>
  <c r="F194" i="6"/>
  <c r="B205" i="6"/>
  <c r="F205" i="6" s="1"/>
  <c r="F190" i="6"/>
  <c r="F193" i="6"/>
  <c r="B208" i="6"/>
  <c r="F208" i="6" s="1"/>
  <c r="F191" i="6"/>
  <c r="B206" i="6"/>
  <c r="F206" i="6" s="1"/>
  <c r="B188" i="6"/>
  <c r="F173" i="6"/>
  <c r="B192" i="6"/>
  <c r="F177" i="6"/>
  <c r="B204" i="5"/>
  <c r="F204" i="5" s="1"/>
  <c r="F189" i="5"/>
  <c r="B213" i="5"/>
  <c r="F213" i="5" s="1"/>
  <c r="F198" i="5"/>
  <c r="B186" i="5"/>
  <c r="F171" i="5"/>
  <c r="B193" i="5"/>
  <c r="F178" i="5"/>
  <c r="B203" i="5"/>
  <c r="F203" i="5" s="1"/>
  <c r="F188" i="5"/>
  <c r="F192" i="5"/>
  <c r="B207" i="5"/>
  <c r="F207" i="5" s="1"/>
  <c r="B210" i="5"/>
  <c r="F210" i="5" s="1"/>
  <c r="F195" i="5"/>
  <c r="B209" i="5"/>
  <c r="F209" i="5" s="1"/>
  <c r="F194" i="5"/>
  <c r="F191" i="5"/>
  <c r="B206" i="5"/>
  <c r="F206" i="5" s="1"/>
  <c r="F182" i="5"/>
  <c r="B197" i="5"/>
  <c r="B211" i="5"/>
  <c r="F211" i="5" s="1"/>
  <c r="F196" i="5"/>
  <c r="B185" i="5"/>
  <c r="F170" i="5"/>
  <c r="F186" i="4"/>
  <c r="B201" i="4"/>
  <c r="F201" i="4" s="1"/>
  <c r="F192" i="4"/>
  <c r="B207" i="4"/>
  <c r="F207" i="4" s="1"/>
  <c r="F193" i="4"/>
  <c r="B208" i="4"/>
  <c r="F208" i="4" s="1"/>
  <c r="F170" i="4"/>
  <c r="B185" i="4"/>
  <c r="F190" i="4"/>
  <c r="B205" i="4"/>
  <c r="F205" i="4" s="1"/>
  <c r="F188" i="4"/>
  <c r="B203" i="4"/>
  <c r="F203" i="4" s="1"/>
  <c r="F182" i="4"/>
  <c r="B197" i="4"/>
  <c r="F172" i="4"/>
  <c r="B187" i="4"/>
  <c r="F195" i="4"/>
  <c r="B210" i="4"/>
  <c r="F210" i="4" s="1"/>
  <c r="F196" i="4"/>
  <c r="B211" i="4"/>
  <c r="F211" i="4" s="1"/>
  <c r="F189" i="4"/>
  <c r="B204" i="4"/>
  <c r="F204" i="4" s="1"/>
  <c r="B211" i="3"/>
  <c r="F211" i="3" s="1"/>
  <c r="G211" i="3" s="1"/>
  <c r="H211" i="3" s="1"/>
  <c r="J211" i="3" s="1"/>
  <c r="L211" i="3" s="1"/>
  <c r="F196" i="3"/>
  <c r="G196" i="3" s="1"/>
  <c r="H196" i="3" s="1"/>
  <c r="J196" i="3" s="1"/>
  <c r="L196" i="3" s="1"/>
  <c r="B172" i="3"/>
  <c r="F157" i="3"/>
  <c r="G157" i="3" s="1"/>
  <c r="H157" i="3" s="1"/>
  <c r="J157" i="3" s="1"/>
  <c r="L157" i="3" s="1"/>
  <c r="B182" i="3"/>
  <c r="F167" i="3"/>
  <c r="G167" i="3" s="1"/>
  <c r="H167" i="3" s="1"/>
  <c r="J167" i="3" s="1"/>
  <c r="L167" i="3" s="1"/>
  <c r="B174" i="3"/>
  <c r="F159" i="3"/>
  <c r="G159" i="3" s="1"/>
  <c r="H159" i="3" s="1"/>
  <c r="J159" i="3" s="1"/>
  <c r="L159" i="3" s="1"/>
  <c r="B205" i="3"/>
  <c r="F205" i="3" s="1"/>
  <c r="G205" i="3" s="1"/>
  <c r="H205" i="3" s="1"/>
  <c r="J205" i="3" s="1"/>
  <c r="L205" i="3" s="1"/>
  <c r="F190" i="3"/>
  <c r="G190" i="3" s="1"/>
  <c r="H190" i="3" s="1"/>
  <c r="J190" i="3" s="1"/>
  <c r="L190" i="3" s="1"/>
  <c r="B170" i="3"/>
  <c r="F155" i="3"/>
  <c r="G155" i="3" s="1"/>
  <c r="H155" i="3" s="1"/>
  <c r="J155" i="3" s="1"/>
  <c r="L155" i="3" s="1"/>
  <c r="B194" i="3"/>
  <c r="F179" i="3"/>
  <c r="G179" i="3" s="1"/>
  <c r="H179" i="3" s="1"/>
  <c r="J179" i="3" s="1"/>
  <c r="L179" i="3" s="1"/>
  <c r="B180" i="3"/>
  <c r="F165" i="3"/>
  <c r="G165" i="3" s="1"/>
  <c r="H165" i="3" s="1"/>
  <c r="J165" i="3" s="1"/>
  <c r="L165" i="3" s="1"/>
  <c r="B203" i="3"/>
  <c r="D173" i="3"/>
  <c r="F158" i="3"/>
  <c r="G158" i="3" s="1"/>
  <c r="H158" i="3" s="1"/>
  <c r="J158" i="3" s="1"/>
  <c r="L158" i="3" s="1"/>
  <c r="F178" i="3"/>
  <c r="G178" i="3" s="1"/>
  <c r="H178" i="3" s="1"/>
  <c r="J178" i="3" s="1"/>
  <c r="L178" i="3" s="1"/>
  <c r="B193" i="3"/>
  <c r="B202" i="2"/>
  <c r="F202" i="2" s="1"/>
  <c r="G202" i="2" s="1"/>
  <c r="H202" i="2" s="1"/>
  <c r="J202" i="2" s="1"/>
  <c r="L202" i="2" s="1"/>
  <c r="F187" i="2"/>
  <c r="G187" i="2" s="1"/>
  <c r="H187" i="2" s="1"/>
  <c r="J187" i="2" s="1"/>
  <c r="L187" i="2" s="1"/>
  <c r="B177" i="2"/>
  <c r="F162" i="2"/>
  <c r="G162" i="2" s="1"/>
  <c r="H162" i="2" s="1"/>
  <c r="J162" i="2" s="1"/>
  <c r="L162" i="2" s="1"/>
  <c r="B210" i="2"/>
  <c r="F210" i="2" s="1"/>
  <c r="G210" i="2" s="1"/>
  <c r="H210" i="2" s="1"/>
  <c r="J210" i="2" s="1"/>
  <c r="L210" i="2" s="1"/>
  <c r="F195" i="2"/>
  <c r="G195" i="2" s="1"/>
  <c r="H195" i="2" s="1"/>
  <c r="J195" i="2" s="1"/>
  <c r="L195" i="2" s="1"/>
  <c r="B198" i="2"/>
  <c r="F183" i="2"/>
  <c r="G183" i="2" s="1"/>
  <c r="H183" i="2" s="1"/>
  <c r="J183" i="2" s="1"/>
  <c r="L183" i="2" s="1"/>
  <c r="B206" i="2"/>
  <c r="F206" i="2" s="1"/>
  <c r="G206" i="2" s="1"/>
  <c r="H206" i="2" s="1"/>
  <c r="J206" i="2" s="1"/>
  <c r="L206" i="2" s="1"/>
  <c r="F191" i="2"/>
  <c r="G191" i="2" s="1"/>
  <c r="H191" i="2" s="1"/>
  <c r="J191" i="2" s="1"/>
  <c r="L191" i="2" s="1"/>
  <c r="P14" i="2"/>
  <c r="Q14" i="2" s="1"/>
  <c r="B181" i="2"/>
  <c r="F166" i="2"/>
  <c r="G166" i="2" s="1"/>
  <c r="H166" i="2" s="1"/>
  <c r="J166" i="2" s="1"/>
  <c r="L166" i="2" s="1"/>
  <c r="B201" i="2"/>
  <c r="F201" i="2" s="1"/>
  <c r="G201" i="2" s="1"/>
  <c r="H201" i="2" s="1"/>
  <c r="J201" i="2" s="1"/>
  <c r="L201" i="2" s="1"/>
  <c r="F186" i="2"/>
  <c r="G186" i="2" s="1"/>
  <c r="H186" i="2" s="1"/>
  <c r="J186" i="2" s="1"/>
  <c r="L186" i="2" s="1"/>
  <c r="B208" i="2"/>
  <c r="F208" i="2" s="1"/>
  <c r="G208" i="2" s="1"/>
  <c r="H208" i="2" s="1"/>
  <c r="J208" i="2" s="1"/>
  <c r="L208" i="2" s="1"/>
  <c r="F193" i="2"/>
  <c r="G193" i="2" s="1"/>
  <c r="H193" i="2" s="1"/>
  <c r="J193" i="2" s="1"/>
  <c r="L193" i="2" s="1"/>
  <c r="B189" i="2"/>
  <c r="F174" i="2"/>
  <c r="G174" i="2" s="1"/>
  <c r="H174" i="2" s="1"/>
  <c r="J174" i="2" s="1"/>
  <c r="L174" i="2" s="1"/>
  <c r="B173" i="2"/>
  <c r="F158" i="2"/>
  <c r="G158" i="2" s="1"/>
  <c r="H158" i="2" s="1"/>
  <c r="J158" i="2" s="1"/>
  <c r="L158" i="2" s="1"/>
  <c r="F190" i="13" l="1"/>
  <c r="B205" i="13"/>
  <c r="F205" i="13" s="1"/>
  <c r="F194" i="13"/>
  <c r="B209" i="13"/>
  <c r="F209" i="13" s="1"/>
  <c r="F198" i="13"/>
  <c r="B213" i="13"/>
  <c r="F213" i="13" s="1"/>
  <c r="B207" i="12"/>
  <c r="F207" i="12" s="1"/>
  <c r="G207" i="12" s="1"/>
  <c r="H207" i="12" s="1"/>
  <c r="J207" i="12" s="1"/>
  <c r="L207" i="12" s="1"/>
  <c r="F192" i="12"/>
  <c r="G192" i="12" s="1"/>
  <c r="H192" i="12" s="1"/>
  <c r="J192" i="12" s="1"/>
  <c r="L192" i="12" s="1"/>
  <c r="B211" i="12"/>
  <c r="F211" i="12" s="1"/>
  <c r="G211" i="12" s="1"/>
  <c r="H211" i="12" s="1"/>
  <c r="J211" i="12" s="1"/>
  <c r="L211" i="12" s="1"/>
  <c r="F196" i="12"/>
  <c r="G196" i="12" s="1"/>
  <c r="H196" i="12" s="1"/>
  <c r="J196" i="12" s="1"/>
  <c r="L196" i="12" s="1"/>
  <c r="P16" i="12"/>
  <c r="Q16" i="12" s="1"/>
  <c r="B200" i="12"/>
  <c r="F200" i="12" s="1"/>
  <c r="G200" i="12" s="1"/>
  <c r="H200" i="12" s="1"/>
  <c r="J200" i="12" s="1"/>
  <c r="L200" i="12" s="1"/>
  <c r="F185" i="12"/>
  <c r="G185" i="12" s="1"/>
  <c r="H185" i="12" s="1"/>
  <c r="J185" i="12" s="1"/>
  <c r="L185" i="12" s="1"/>
  <c r="F188" i="11"/>
  <c r="B203" i="11"/>
  <c r="F203" i="11" s="1"/>
  <c r="F190" i="11"/>
  <c r="B205" i="11"/>
  <c r="F205" i="11" s="1"/>
  <c r="B213" i="11"/>
  <c r="F213" i="11" s="1"/>
  <c r="F198" i="11"/>
  <c r="B211" i="11"/>
  <c r="F211" i="11" s="1"/>
  <c r="F196" i="11"/>
  <c r="B201" i="11"/>
  <c r="F201" i="11" s="1"/>
  <c r="F186" i="11"/>
  <c r="B202" i="11"/>
  <c r="F202" i="11" s="1"/>
  <c r="F187" i="11"/>
  <c r="F192" i="11"/>
  <c r="B207" i="11"/>
  <c r="F207" i="11" s="1"/>
  <c r="F194" i="11"/>
  <c r="B209" i="11"/>
  <c r="F209" i="11" s="1"/>
  <c r="F187" i="10"/>
  <c r="B202" i="10"/>
  <c r="F202" i="10" s="1"/>
  <c r="F187" i="9"/>
  <c r="B202" i="9"/>
  <c r="F202" i="9" s="1"/>
  <c r="L210" i="7"/>
  <c r="B201" i="7"/>
  <c r="F201" i="7" s="1"/>
  <c r="G201" i="7" s="1"/>
  <c r="H201" i="7" s="1"/>
  <c r="J201" i="7" s="1"/>
  <c r="L201" i="7" s="1"/>
  <c r="F186" i="7"/>
  <c r="G186" i="7" s="1"/>
  <c r="H186" i="7" s="1"/>
  <c r="J186" i="7" s="1"/>
  <c r="L186" i="7" s="1"/>
  <c r="L188" i="7"/>
  <c r="L203" i="7"/>
  <c r="P16" i="7"/>
  <c r="Q16" i="7" s="1"/>
  <c r="F185" i="7"/>
  <c r="G185" i="7" s="1"/>
  <c r="H185" i="7" s="1"/>
  <c r="J185" i="7" s="1"/>
  <c r="L185" i="7" s="1"/>
  <c r="B200" i="7"/>
  <c r="F200" i="7" s="1"/>
  <c r="G200" i="7" s="1"/>
  <c r="H200" i="7" s="1"/>
  <c r="J200" i="7" s="1"/>
  <c r="L200" i="7" s="1"/>
  <c r="F191" i="7"/>
  <c r="G191" i="7" s="1"/>
  <c r="H191" i="7" s="1"/>
  <c r="J191" i="7" s="1"/>
  <c r="L191" i="7" s="1"/>
  <c r="B206" i="7"/>
  <c r="F206" i="7" s="1"/>
  <c r="G206" i="7" s="1"/>
  <c r="H206" i="7" s="1"/>
  <c r="J206" i="7" s="1"/>
  <c r="L206" i="7" s="1"/>
  <c r="B212" i="7"/>
  <c r="F212" i="7" s="1"/>
  <c r="G212" i="7" s="1"/>
  <c r="H212" i="7" s="1"/>
  <c r="J212" i="7" s="1"/>
  <c r="L212" i="7" s="1"/>
  <c r="F197" i="7"/>
  <c r="G197" i="7" s="1"/>
  <c r="H197" i="7" s="1"/>
  <c r="J197" i="7" s="1"/>
  <c r="L197" i="7" s="1"/>
  <c r="L192" i="7"/>
  <c r="L207" i="7"/>
  <c r="F193" i="7"/>
  <c r="G193" i="7" s="1"/>
  <c r="H193" i="7" s="1"/>
  <c r="J193" i="7" s="1"/>
  <c r="L193" i="7" s="1"/>
  <c r="B208" i="7"/>
  <c r="F208" i="7" s="1"/>
  <c r="G208" i="7" s="1"/>
  <c r="H208" i="7" s="1"/>
  <c r="J208" i="7" s="1"/>
  <c r="L208" i="7" s="1"/>
  <c r="L196" i="7"/>
  <c r="L211" i="7"/>
  <c r="B201" i="6"/>
  <c r="F201" i="6" s="1"/>
  <c r="F186" i="6"/>
  <c r="F192" i="6"/>
  <c r="B207" i="6"/>
  <c r="F207" i="6" s="1"/>
  <c r="B203" i="6"/>
  <c r="F203" i="6" s="1"/>
  <c r="F188" i="6"/>
  <c r="B201" i="5"/>
  <c r="F201" i="5" s="1"/>
  <c r="F186" i="5"/>
  <c r="F185" i="5"/>
  <c r="B200" i="5"/>
  <c r="F200" i="5" s="1"/>
  <c r="F193" i="5"/>
  <c r="B208" i="5"/>
  <c r="F208" i="5" s="1"/>
  <c r="B212" i="5"/>
  <c r="F212" i="5" s="1"/>
  <c r="F197" i="5"/>
  <c r="F187" i="4"/>
  <c r="B202" i="4"/>
  <c r="F202" i="4" s="1"/>
  <c r="F185" i="4"/>
  <c r="B200" i="4"/>
  <c r="F200" i="4" s="1"/>
  <c r="F197" i="4"/>
  <c r="B212" i="4"/>
  <c r="F212" i="4" s="1"/>
  <c r="B195" i="3"/>
  <c r="F180" i="3"/>
  <c r="G180" i="3" s="1"/>
  <c r="H180" i="3" s="1"/>
  <c r="J180" i="3" s="1"/>
  <c r="L180" i="3" s="1"/>
  <c r="B189" i="3"/>
  <c r="F174" i="3"/>
  <c r="G174" i="3" s="1"/>
  <c r="H174" i="3" s="1"/>
  <c r="J174" i="3" s="1"/>
  <c r="L174" i="3" s="1"/>
  <c r="B209" i="3"/>
  <c r="F209" i="3" s="1"/>
  <c r="G209" i="3" s="1"/>
  <c r="H209" i="3" s="1"/>
  <c r="J209" i="3" s="1"/>
  <c r="L209" i="3" s="1"/>
  <c r="F194" i="3"/>
  <c r="G194" i="3" s="1"/>
  <c r="H194" i="3" s="1"/>
  <c r="J194" i="3" s="1"/>
  <c r="L194" i="3" s="1"/>
  <c r="B197" i="3"/>
  <c r="F182" i="3"/>
  <c r="G182" i="3" s="1"/>
  <c r="H182" i="3" s="1"/>
  <c r="J182" i="3" s="1"/>
  <c r="L182" i="3" s="1"/>
  <c r="P15" i="3"/>
  <c r="Q15" i="3" s="1"/>
  <c r="D188" i="3"/>
  <c r="F173" i="3"/>
  <c r="G173" i="3" s="1"/>
  <c r="H173" i="3" s="1"/>
  <c r="J173" i="3" s="1"/>
  <c r="L173" i="3" s="1"/>
  <c r="B185" i="3"/>
  <c r="F170" i="3"/>
  <c r="G170" i="3" s="1"/>
  <c r="H170" i="3" s="1"/>
  <c r="J170" i="3" s="1"/>
  <c r="L170" i="3" s="1"/>
  <c r="B187" i="3"/>
  <c r="F172" i="3"/>
  <c r="G172" i="3" s="1"/>
  <c r="H172" i="3" s="1"/>
  <c r="J172" i="3" s="1"/>
  <c r="L172" i="3" s="1"/>
  <c r="B208" i="3"/>
  <c r="F208" i="3" s="1"/>
  <c r="G208" i="3" s="1"/>
  <c r="H208" i="3" s="1"/>
  <c r="J208" i="3" s="1"/>
  <c r="L208" i="3" s="1"/>
  <c r="F193" i="3"/>
  <c r="G193" i="3" s="1"/>
  <c r="H193" i="3" s="1"/>
  <c r="J193" i="3" s="1"/>
  <c r="L193" i="3" s="1"/>
  <c r="B213" i="2"/>
  <c r="F213" i="2" s="1"/>
  <c r="G213" i="2" s="1"/>
  <c r="H213" i="2" s="1"/>
  <c r="J213" i="2" s="1"/>
  <c r="L213" i="2" s="1"/>
  <c r="F198" i="2"/>
  <c r="G198" i="2" s="1"/>
  <c r="H198" i="2" s="1"/>
  <c r="J198" i="2" s="1"/>
  <c r="L198" i="2" s="1"/>
  <c r="B204" i="2"/>
  <c r="F204" i="2" s="1"/>
  <c r="G204" i="2" s="1"/>
  <c r="H204" i="2" s="1"/>
  <c r="J204" i="2" s="1"/>
  <c r="L204" i="2" s="1"/>
  <c r="F189" i="2"/>
  <c r="G189" i="2" s="1"/>
  <c r="H189" i="2" s="1"/>
  <c r="J189" i="2" s="1"/>
  <c r="L189" i="2" s="1"/>
  <c r="B188" i="2"/>
  <c r="F173" i="2"/>
  <c r="G173" i="2" s="1"/>
  <c r="H173" i="2" s="1"/>
  <c r="J173" i="2" s="1"/>
  <c r="L173" i="2" s="1"/>
  <c r="B196" i="2"/>
  <c r="F181" i="2"/>
  <c r="G181" i="2" s="1"/>
  <c r="H181" i="2" s="1"/>
  <c r="J181" i="2" s="1"/>
  <c r="L181" i="2" s="1"/>
  <c r="P15" i="2"/>
  <c r="Q15" i="2" s="1"/>
  <c r="B192" i="2"/>
  <c r="F177" i="2"/>
  <c r="G177" i="2" s="1"/>
  <c r="H177" i="2" s="1"/>
  <c r="J177" i="2" s="1"/>
  <c r="L177" i="2" s="1"/>
  <c r="P16" i="2" l="1"/>
  <c r="Q16" i="2" s="1"/>
  <c r="P17" i="12"/>
  <c r="Q17" i="12" s="1"/>
  <c r="P18" i="12"/>
  <c r="Q18" i="12" s="1"/>
  <c r="P17" i="7"/>
  <c r="Q17" i="7" s="1"/>
  <c r="P18" i="7"/>
  <c r="Q18" i="7" s="1"/>
  <c r="B212" i="3"/>
  <c r="F212" i="3" s="1"/>
  <c r="G212" i="3" s="1"/>
  <c r="H212" i="3" s="1"/>
  <c r="J212" i="3" s="1"/>
  <c r="L212" i="3" s="1"/>
  <c r="F197" i="3"/>
  <c r="G197" i="3" s="1"/>
  <c r="H197" i="3" s="1"/>
  <c r="J197" i="3" s="1"/>
  <c r="L197" i="3" s="1"/>
  <c r="F185" i="3"/>
  <c r="G185" i="3" s="1"/>
  <c r="H185" i="3" s="1"/>
  <c r="J185" i="3" s="1"/>
  <c r="L185" i="3" s="1"/>
  <c r="B200" i="3"/>
  <c r="F200" i="3" s="1"/>
  <c r="G200" i="3" s="1"/>
  <c r="H200" i="3" s="1"/>
  <c r="J200" i="3" s="1"/>
  <c r="L200" i="3" s="1"/>
  <c r="B202" i="3"/>
  <c r="F202" i="3" s="1"/>
  <c r="G202" i="3" s="1"/>
  <c r="H202" i="3" s="1"/>
  <c r="J202" i="3" s="1"/>
  <c r="L202" i="3" s="1"/>
  <c r="F187" i="3"/>
  <c r="G187" i="3" s="1"/>
  <c r="H187" i="3" s="1"/>
  <c r="J187" i="3" s="1"/>
  <c r="L187" i="3" s="1"/>
  <c r="B204" i="3"/>
  <c r="F204" i="3" s="1"/>
  <c r="G204" i="3" s="1"/>
  <c r="H204" i="3" s="1"/>
  <c r="J204" i="3" s="1"/>
  <c r="L204" i="3" s="1"/>
  <c r="F189" i="3"/>
  <c r="G189" i="3" s="1"/>
  <c r="H189" i="3" s="1"/>
  <c r="J189" i="3" s="1"/>
  <c r="L189" i="3" s="1"/>
  <c r="P16" i="3"/>
  <c r="Q16" i="3" s="1"/>
  <c r="D203" i="3"/>
  <c r="F203" i="3" s="1"/>
  <c r="G203" i="3" s="1"/>
  <c r="H203" i="3" s="1"/>
  <c r="J203" i="3" s="1"/>
  <c r="L203" i="3" s="1"/>
  <c r="F188" i="3"/>
  <c r="G188" i="3" s="1"/>
  <c r="H188" i="3" s="1"/>
  <c r="J188" i="3" s="1"/>
  <c r="L188" i="3" s="1"/>
  <c r="B210" i="3"/>
  <c r="F210" i="3" s="1"/>
  <c r="G210" i="3" s="1"/>
  <c r="H210" i="3" s="1"/>
  <c r="J210" i="3" s="1"/>
  <c r="L210" i="3" s="1"/>
  <c r="F195" i="3"/>
  <c r="G195" i="3" s="1"/>
  <c r="H195" i="3" s="1"/>
  <c r="J195" i="3" s="1"/>
  <c r="L195" i="3" s="1"/>
  <c r="B203" i="2"/>
  <c r="F203" i="2" s="1"/>
  <c r="G203" i="2" s="1"/>
  <c r="H203" i="2" s="1"/>
  <c r="J203" i="2" s="1"/>
  <c r="L203" i="2" s="1"/>
  <c r="F188" i="2"/>
  <c r="G188" i="2" s="1"/>
  <c r="H188" i="2" s="1"/>
  <c r="J188" i="2" s="1"/>
  <c r="L188" i="2" s="1"/>
  <c r="B207" i="2"/>
  <c r="F207" i="2" s="1"/>
  <c r="G207" i="2" s="1"/>
  <c r="H207" i="2" s="1"/>
  <c r="J207" i="2" s="1"/>
  <c r="L207" i="2" s="1"/>
  <c r="F192" i="2"/>
  <c r="G192" i="2" s="1"/>
  <c r="H192" i="2" s="1"/>
  <c r="J192" i="2" s="1"/>
  <c r="L192" i="2" s="1"/>
  <c r="P17" i="2" s="1"/>
  <c r="Q17" i="2" s="1"/>
  <c r="B211" i="2"/>
  <c r="F211" i="2" s="1"/>
  <c r="G211" i="2" s="1"/>
  <c r="H211" i="2" s="1"/>
  <c r="J211" i="2" s="1"/>
  <c r="L211" i="2" s="1"/>
  <c r="F196" i="2"/>
  <c r="G196" i="2" s="1"/>
  <c r="H196" i="2" s="1"/>
  <c r="J196" i="2" s="1"/>
  <c r="L196" i="2" s="1"/>
  <c r="P18" i="2" l="1"/>
  <c r="Q18" i="2" s="1"/>
  <c r="Q20" i="2" s="1"/>
  <c r="P17" i="3"/>
  <c r="Q17" i="3" s="1"/>
  <c r="P18" i="3"/>
  <c r="Q18" i="3" s="1"/>
  <c r="Q20" i="3" s="1"/>
  <c r="S23" i="6" l="1"/>
  <c r="S24" i="6"/>
  <c r="E20" i="6"/>
  <c r="E21" i="6" s="1"/>
  <c r="G21" i="6" s="1"/>
  <c r="H21" i="6" s="1"/>
  <c r="J21" i="6" s="1"/>
  <c r="L21" i="6" s="1"/>
  <c r="E35" i="6"/>
  <c r="G35" i="6" s="1"/>
  <c r="H35" i="6" s="1"/>
  <c r="J35" i="6" s="1"/>
  <c r="L35" i="6" s="1"/>
  <c r="E50" i="6"/>
  <c r="G50" i="6" s="1"/>
  <c r="H50" i="6" s="1"/>
  <c r="J50" i="6" s="1"/>
  <c r="L50" i="6" s="1"/>
  <c r="E51" i="6"/>
  <c r="G51" i="6" s="1"/>
  <c r="H51" i="6" s="1"/>
  <c r="J51" i="6" s="1"/>
  <c r="L51" i="6" s="1"/>
  <c r="E65" i="6"/>
  <c r="G65" i="6" s="1"/>
  <c r="H65" i="6" s="1"/>
  <c r="J65" i="6" s="1"/>
  <c r="L65" i="6" s="1"/>
  <c r="E95" i="6"/>
  <c r="G95" i="6" s="1"/>
  <c r="H95" i="6" s="1"/>
  <c r="J95" i="6" s="1"/>
  <c r="L95" i="6" s="1"/>
  <c r="E80" i="6"/>
  <c r="E81" i="6" s="1"/>
  <c r="E140" i="6"/>
  <c r="G140" i="6" s="1"/>
  <c r="H140" i="6" s="1"/>
  <c r="J140" i="6" s="1"/>
  <c r="L140" i="6" s="1"/>
  <c r="E141" i="6"/>
  <c r="G141" i="6" s="1"/>
  <c r="H141" i="6" s="1"/>
  <c r="J141" i="6" s="1"/>
  <c r="L141" i="6" s="1"/>
  <c r="E170" i="6"/>
  <c r="G170" i="6" s="1"/>
  <c r="H170" i="6" s="1"/>
  <c r="J170" i="6" s="1"/>
  <c r="L170" i="6" s="1"/>
  <c r="E110" i="6"/>
  <c r="E111" i="6" s="1"/>
  <c r="E125" i="6"/>
  <c r="G125" i="6" s="1"/>
  <c r="H125" i="6" s="1"/>
  <c r="J125" i="6" s="1"/>
  <c r="L125" i="6" s="1"/>
  <c r="E126" i="6"/>
  <c r="G126" i="6" s="1"/>
  <c r="H126" i="6" s="1"/>
  <c r="J126" i="6" s="1"/>
  <c r="L126" i="6" s="1"/>
  <c r="E5" i="6"/>
  <c r="G5" i="6" s="1"/>
  <c r="H5" i="6" s="1"/>
  <c r="J5" i="6" s="1"/>
  <c r="L5" i="6" s="1"/>
  <c r="E6" i="6"/>
  <c r="G6" i="6" s="1"/>
  <c r="H6" i="6" s="1"/>
  <c r="J6" i="6" s="1"/>
  <c r="L6" i="6" s="1"/>
  <c r="E155" i="6"/>
  <c r="G155" i="6" s="1"/>
  <c r="H155" i="6" s="1"/>
  <c r="J155" i="6" s="1"/>
  <c r="L155" i="6" s="1"/>
  <c r="E156" i="6"/>
  <c r="G156" i="6" s="1"/>
  <c r="H156" i="6" s="1"/>
  <c r="J156" i="6" s="1"/>
  <c r="L156" i="6" s="1"/>
  <c r="E157" i="6"/>
  <c r="G157" i="6" s="1"/>
  <c r="H157" i="6" s="1"/>
  <c r="J157" i="6" s="1"/>
  <c r="L157" i="6" s="1"/>
  <c r="E158" i="6"/>
  <c r="G158" i="6" s="1"/>
  <c r="H158" i="6" s="1"/>
  <c r="J158" i="6" s="1"/>
  <c r="L158" i="6" s="1"/>
  <c r="E185" i="6"/>
  <c r="G185" i="6" s="1"/>
  <c r="H185" i="6" s="1"/>
  <c r="J185" i="6" s="1"/>
  <c r="L185" i="6" s="1"/>
  <c r="E186" i="6"/>
  <c r="G186" i="6" s="1"/>
  <c r="H186" i="6" s="1"/>
  <c r="J186" i="6" s="1"/>
  <c r="L186" i="6" s="1"/>
  <c r="E200" i="6"/>
  <c r="G200" i="6" s="1"/>
  <c r="H200" i="6" s="1"/>
  <c r="J200" i="6" s="1"/>
  <c r="L200" i="6" s="1"/>
  <c r="E201" i="6" l="1"/>
  <c r="G201" i="6" s="1"/>
  <c r="H201" i="6" s="1"/>
  <c r="J201" i="6" s="1"/>
  <c r="L201" i="6" s="1"/>
  <c r="E7" i="6"/>
  <c r="G7" i="6" s="1"/>
  <c r="H7" i="6" s="1"/>
  <c r="J7" i="6" s="1"/>
  <c r="L7" i="6" s="1"/>
  <c r="E171" i="6"/>
  <c r="E172" i="6" s="1"/>
  <c r="E96" i="6"/>
  <c r="G96" i="6" s="1"/>
  <c r="H96" i="6" s="1"/>
  <c r="J96" i="6" s="1"/>
  <c r="L96" i="6" s="1"/>
  <c r="E36" i="6"/>
  <c r="G36" i="6" s="1"/>
  <c r="H36" i="6" s="1"/>
  <c r="J36" i="6" s="1"/>
  <c r="L36" i="6" s="1"/>
  <c r="E66" i="6"/>
  <c r="G20" i="6"/>
  <c r="H20" i="6" s="1"/>
  <c r="J20" i="6" s="1"/>
  <c r="L20" i="6" s="1"/>
  <c r="E127" i="6"/>
  <c r="G127" i="6" s="1"/>
  <c r="H127" i="6" s="1"/>
  <c r="J127" i="6" s="1"/>
  <c r="L127" i="6" s="1"/>
  <c r="G80" i="6"/>
  <c r="H80" i="6" s="1"/>
  <c r="J80" i="6" s="1"/>
  <c r="L80" i="6" s="1"/>
  <c r="G111" i="6"/>
  <c r="H111" i="6" s="1"/>
  <c r="J111" i="6" s="1"/>
  <c r="L111" i="6" s="1"/>
  <c r="E112" i="6"/>
  <c r="G81" i="6"/>
  <c r="H81" i="6" s="1"/>
  <c r="J81" i="6" s="1"/>
  <c r="L81" i="6" s="1"/>
  <c r="E82" i="6"/>
  <c r="E173" i="6"/>
  <c r="G172" i="6"/>
  <c r="H172" i="6" s="1"/>
  <c r="J172" i="6" s="1"/>
  <c r="L172" i="6" s="1"/>
  <c r="E128" i="6"/>
  <c r="G110" i="6"/>
  <c r="H110" i="6" s="1"/>
  <c r="J110" i="6" s="1"/>
  <c r="L110" i="6" s="1"/>
  <c r="G171" i="6"/>
  <c r="H171" i="6" s="1"/>
  <c r="J171" i="6" s="1"/>
  <c r="L171" i="6" s="1"/>
  <c r="E22" i="6"/>
  <c r="E202" i="6"/>
  <c r="E187" i="6"/>
  <c r="E159" i="6"/>
  <c r="E8" i="6"/>
  <c r="E142" i="6"/>
  <c r="E97" i="6"/>
  <c r="E52" i="6"/>
  <c r="E37" i="6"/>
  <c r="G66" i="6" l="1"/>
  <c r="H66" i="6" s="1"/>
  <c r="J66" i="6" s="1"/>
  <c r="L66" i="6" s="1"/>
  <c r="E67" i="6"/>
  <c r="G128" i="6"/>
  <c r="H128" i="6" s="1"/>
  <c r="J128" i="6" s="1"/>
  <c r="L128" i="6" s="1"/>
  <c r="E129" i="6"/>
  <c r="G82" i="6"/>
  <c r="H82" i="6" s="1"/>
  <c r="J82" i="6" s="1"/>
  <c r="L82" i="6" s="1"/>
  <c r="E83" i="6"/>
  <c r="G52" i="6"/>
  <c r="H52" i="6" s="1"/>
  <c r="J52" i="6" s="1"/>
  <c r="L52" i="6" s="1"/>
  <c r="E53" i="6"/>
  <c r="E160" i="6"/>
  <c r="G159" i="6"/>
  <c r="H159" i="6" s="1"/>
  <c r="J159" i="6" s="1"/>
  <c r="L159" i="6" s="1"/>
  <c r="G187" i="6"/>
  <c r="H187" i="6" s="1"/>
  <c r="J187" i="6" s="1"/>
  <c r="L187" i="6" s="1"/>
  <c r="E188" i="6"/>
  <c r="G112" i="6"/>
  <c r="H112" i="6" s="1"/>
  <c r="J112" i="6" s="1"/>
  <c r="L112" i="6" s="1"/>
  <c r="E113" i="6"/>
  <c r="E23" i="6"/>
  <c r="G22" i="6"/>
  <c r="H22" i="6" s="1"/>
  <c r="J22" i="6" s="1"/>
  <c r="L22" i="6" s="1"/>
  <c r="G97" i="6"/>
  <c r="H97" i="6" s="1"/>
  <c r="J97" i="6" s="1"/>
  <c r="L97" i="6" s="1"/>
  <c r="E98" i="6"/>
  <c r="G173" i="6"/>
  <c r="H173" i="6" s="1"/>
  <c r="J173" i="6" s="1"/>
  <c r="L173" i="6" s="1"/>
  <c r="E174" i="6"/>
  <c r="G142" i="6"/>
  <c r="H142" i="6" s="1"/>
  <c r="J142" i="6" s="1"/>
  <c r="L142" i="6" s="1"/>
  <c r="E143" i="6"/>
  <c r="G8" i="6"/>
  <c r="H8" i="6" s="1"/>
  <c r="J8" i="6" s="1"/>
  <c r="L8" i="6" s="1"/>
  <c r="E9" i="6"/>
  <c r="E38" i="6"/>
  <c r="G37" i="6"/>
  <c r="H37" i="6" s="1"/>
  <c r="J37" i="6" s="1"/>
  <c r="L37" i="6" s="1"/>
  <c r="G202" i="6"/>
  <c r="H202" i="6" s="1"/>
  <c r="J202" i="6" s="1"/>
  <c r="L202" i="6" s="1"/>
  <c r="E203" i="6"/>
  <c r="G67" i="6" l="1"/>
  <c r="H67" i="6" s="1"/>
  <c r="J67" i="6" s="1"/>
  <c r="L67" i="6" s="1"/>
  <c r="E68" i="6"/>
  <c r="G203" i="6"/>
  <c r="H203" i="6" s="1"/>
  <c r="J203" i="6" s="1"/>
  <c r="L203" i="6" s="1"/>
  <c r="E204" i="6"/>
  <c r="G174" i="6"/>
  <c r="H174" i="6" s="1"/>
  <c r="J174" i="6" s="1"/>
  <c r="L174" i="6" s="1"/>
  <c r="E175" i="6"/>
  <c r="E189" i="6"/>
  <c r="G188" i="6"/>
  <c r="H188" i="6" s="1"/>
  <c r="J188" i="6" s="1"/>
  <c r="L188" i="6" s="1"/>
  <c r="G83" i="6"/>
  <c r="H83" i="6" s="1"/>
  <c r="J83" i="6" s="1"/>
  <c r="L83" i="6" s="1"/>
  <c r="E84" i="6"/>
  <c r="E144" i="6"/>
  <c r="G143" i="6"/>
  <c r="H143" i="6" s="1"/>
  <c r="J143" i="6" s="1"/>
  <c r="L143" i="6" s="1"/>
  <c r="G113" i="6"/>
  <c r="H113" i="6" s="1"/>
  <c r="J113" i="6" s="1"/>
  <c r="L113" i="6" s="1"/>
  <c r="E114" i="6"/>
  <c r="G98" i="6"/>
  <c r="H98" i="6" s="1"/>
  <c r="J98" i="6" s="1"/>
  <c r="L98" i="6" s="1"/>
  <c r="E99" i="6"/>
  <c r="G129" i="6"/>
  <c r="H129" i="6" s="1"/>
  <c r="J129" i="6" s="1"/>
  <c r="L129" i="6" s="1"/>
  <c r="E130" i="6"/>
  <c r="G160" i="6"/>
  <c r="H160" i="6" s="1"/>
  <c r="J160" i="6" s="1"/>
  <c r="L160" i="6" s="1"/>
  <c r="E161" i="6"/>
  <c r="G38" i="6"/>
  <c r="H38" i="6" s="1"/>
  <c r="J38" i="6" s="1"/>
  <c r="L38" i="6" s="1"/>
  <c r="E39" i="6"/>
  <c r="G9" i="6"/>
  <c r="H9" i="6" s="1"/>
  <c r="J9" i="6" s="1"/>
  <c r="L9" i="6" s="1"/>
  <c r="E10" i="6"/>
  <c r="G53" i="6"/>
  <c r="H53" i="6" s="1"/>
  <c r="J53" i="6" s="1"/>
  <c r="L53" i="6" s="1"/>
  <c r="E54" i="6"/>
  <c r="E24" i="6"/>
  <c r="G23" i="6"/>
  <c r="H23" i="6" s="1"/>
  <c r="J23" i="6" s="1"/>
  <c r="L23" i="6" s="1"/>
  <c r="G68" i="6" l="1"/>
  <c r="H68" i="6" s="1"/>
  <c r="J68" i="6" s="1"/>
  <c r="L68" i="6" s="1"/>
  <c r="E69" i="6"/>
  <c r="G189" i="6"/>
  <c r="H189" i="6" s="1"/>
  <c r="J189" i="6" s="1"/>
  <c r="L189" i="6" s="1"/>
  <c r="E190" i="6"/>
  <c r="E115" i="6"/>
  <c r="G114" i="6"/>
  <c r="H114" i="6" s="1"/>
  <c r="J114" i="6" s="1"/>
  <c r="L114" i="6" s="1"/>
  <c r="G175" i="6"/>
  <c r="H175" i="6" s="1"/>
  <c r="J175" i="6" s="1"/>
  <c r="L175" i="6" s="1"/>
  <c r="E176" i="6"/>
  <c r="G24" i="6"/>
  <c r="H24" i="6" s="1"/>
  <c r="J24" i="6" s="1"/>
  <c r="L24" i="6" s="1"/>
  <c r="E25" i="6"/>
  <c r="G204" i="6"/>
  <c r="H204" i="6" s="1"/>
  <c r="J204" i="6" s="1"/>
  <c r="L204" i="6" s="1"/>
  <c r="E205" i="6"/>
  <c r="E162" i="6"/>
  <c r="G161" i="6"/>
  <c r="H161" i="6" s="1"/>
  <c r="J161" i="6" s="1"/>
  <c r="L161" i="6" s="1"/>
  <c r="G10" i="6"/>
  <c r="H10" i="6" s="1"/>
  <c r="J10" i="6" s="1"/>
  <c r="L10" i="6" s="1"/>
  <c r="E11" i="6"/>
  <c r="G130" i="6"/>
  <c r="H130" i="6" s="1"/>
  <c r="J130" i="6" s="1"/>
  <c r="L130" i="6" s="1"/>
  <c r="E131" i="6"/>
  <c r="G144" i="6"/>
  <c r="H144" i="6" s="1"/>
  <c r="J144" i="6" s="1"/>
  <c r="L144" i="6" s="1"/>
  <c r="E145" i="6"/>
  <c r="E85" i="6"/>
  <c r="G84" i="6"/>
  <c r="H84" i="6" s="1"/>
  <c r="J84" i="6" s="1"/>
  <c r="L84" i="6" s="1"/>
  <c r="G54" i="6"/>
  <c r="H54" i="6" s="1"/>
  <c r="J54" i="6" s="1"/>
  <c r="L54" i="6" s="1"/>
  <c r="E55" i="6"/>
  <c r="G39" i="6"/>
  <c r="H39" i="6" s="1"/>
  <c r="J39" i="6" s="1"/>
  <c r="L39" i="6" s="1"/>
  <c r="E40" i="6"/>
  <c r="G99" i="6"/>
  <c r="H99" i="6" s="1"/>
  <c r="J99" i="6" s="1"/>
  <c r="L99" i="6" s="1"/>
  <c r="E100" i="6"/>
  <c r="G69" i="6" l="1"/>
  <c r="H69" i="6" s="1"/>
  <c r="J69" i="6" s="1"/>
  <c r="L69" i="6" s="1"/>
  <c r="E70" i="6"/>
  <c r="G85" i="6"/>
  <c r="H85" i="6" s="1"/>
  <c r="J85" i="6" s="1"/>
  <c r="L85" i="6" s="1"/>
  <c r="E86" i="6"/>
  <c r="G100" i="6"/>
  <c r="H100" i="6" s="1"/>
  <c r="J100" i="6" s="1"/>
  <c r="L100" i="6" s="1"/>
  <c r="E101" i="6"/>
  <c r="G162" i="6"/>
  <c r="H162" i="6" s="1"/>
  <c r="J162" i="6" s="1"/>
  <c r="L162" i="6" s="1"/>
  <c r="E163" i="6"/>
  <c r="G115" i="6"/>
  <c r="H115" i="6" s="1"/>
  <c r="J115" i="6" s="1"/>
  <c r="L115" i="6" s="1"/>
  <c r="E116" i="6"/>
  <c r="G205" i="6"/>
  <c r="H205" i="6" s="1"/>
  <c r="J205" i="6" s="1"/>
  <c r="L205" i="6" s="1"/>
  <c r="E206" i="6"/>
  <c r="G131" i="6"/>
  <c r="H131" i="6" s="1"/>
  <c r="J131" i="6" s="1"/>
  <c r="L131" i="6" s="1"/>
  <c r="E132" i="6"/>
  <c r="G25" i="6"/>
  <c r="H25" i="6" s="1"/>
  <c r="J25" i="6" s="1"/>
  <c r="L25" i="6" s="1"/>
  <c r="E26" i="6"/>
  <c r="G145" i="6"/>
  <c r="H145" i="6" s="1"/>
  <c r="J145" i="6" s="1"/>
  <c r="L145" i="6" s="1"/>
  <c r="E146" i="6"/>
  <c r="G190" i="6"/>
  <c r="H190" i="6" s="1"/>
  <c r="J190" i="6" s="1"/>
  <c r="L190" i="6" s="1"/>
  <c r="E191" i="6"/>
  <c r="E41" i="6"/>
  <c r="G40" i="6"/>
  <c r="H40" i="6" s="1"/>
  <c r="J40" i="6" s="1"/>
  <c r="L40" i="6" s="1"/>
  <c r="G11" i="6"/>
  <c r="H11" i="6" s="1"/>
  <c r="J11" i="6" s="1"/>
  <c r="L11" i="6" s="1"/>
  <c r="E12" i="6"/>
  <c r="E177" i="6"/>
  <c r="G176" i="6"/>
  <c r="H176" i="6" s="1"/>
  <c r="J176" i="6" s="1"/>
  <c r="L176" i="6" s="1"/>
  <c r="G55" i="6"/>
  <c r="H55" i="6" s="1"/>
  <c r="J55" i="6" s="1"/>
  <c r="L55" i="6" s="1"/>
  <c r="E56" i="6"/>
  <c r="G70" i="6" l="1"/>
  <c r="H70" i="6" s="1"/>
  <c r="J70" i="6" s="1"/>
  <c r="L70" i="6" s="1"/>
  <c r="E71" i="6"/>
  <c r="G132" i="6"/>
  <c r="H132" i="6" s="1"/>
  <c r="J132" i="6" s="1"/>
  <c r="L132" i="6" s="1"/>
  <c r="E133" i="6"/>
  <c r="G101" i="6"/>
  <c r="H101" i="6" s="1"/>
  <c r="J101" i="6" s="1"/>
  <c r="L101" i="6" s="1"/>
  <c r="E102" i="6"/>
  <c r="G206" i="6"/>
  <c r="H206" i="6" s="1"/>
  <c r="J206" i="6" s="1"/>
  <c r="L206" i="6" s="1"/>
  <c r="E207" i="6"/>
  <c r="E87" i="6"/>
  <c r="G86" i="6"/>
  <c r="H86" i="6" s="1"/>
  <c r="J86" i="6" s="1"/>
  <c r="L86" i="6" s="1"/>
  <c r="G177" i="6"/>
  <c r="H177" i="6" s="1"/>
  <c r="J177" i="6" s="1"/>
  <c r="L177" i="6" s="1"/>
  <c r="E178" i="6"/>
  <c r="G12" i="6"/>
  <c r="H12" i="6" s="1"/>
  <c r="J12" i="6" s="1"/>
  <c r="L12" i="6" s="1"/>
  <c r="E13" i="6"/>
  <c r="E117" i="6"/>
  <c r="G116" i="6"/>
  <c r="H116" i="6" s="1"/>
  <c r="J116" i="6" s="1"/>
  <c r="L116" i="6" s="1"/>
  <c r="G41" i="6"/>
  <c r="H41" i="6" s="1"/>
  <c r="J41" i="6" s="1"/>
  <c r="L41" i="6" s="1"/>
  <c r="E42" i="6"/>
  <c r="G146" i="6"/>
  <c r="H146" i="6" s="1"/>
  <c r="J146" i="6" s="1"/>
  <c r="L146" i="6" s="1"/>
  <c r="E147" i="6"/>
  <c r="E192" i="6"/>
  <c r="G191" i="6"/>
  <c r="H191" i="6" s="1"/>
  <c r="J191" i="6" s="1"/>
  <c r="L191" i="6" s="1"/>
  <c r="E27" i="6"/>
  <c r="G26" i="6"/>
  <c r="H26" i="6" s="1"/>
  <c r="J26" i="6" s="1"/>
  <c r="L26" i="6" s="1"/>
  <c r="E164" i="6"/>
  <c r="G163" i="6"/>
  <c r="H163" i="6" s="1"/>
  <c r="J163" i="6" s="1"/>
  <c r="L163" i="6" s="1"/>
  <c r="G56" i="6"/>
  <c r="H56" i="6" s="1"/>
  <c r="J56" i="6" s="1"/>
  <c r="L56" i="6" s="1"/>
  <c r="E57" i="6"/>
  <c r="G71" i="6" l="1"/>
  <c r="H71" i="6" s="1"/>
  <c r="J71" i="6" s="1"/>
  <c r="L71" i="6" s="1"/>
  <c r="E72" i="6"/>
  <c r="G42" i="6"/>
  <c r="H42" i="6" s="1"/>
  <c r="J42" i="6" s="1"/>
  <c r="L42" i="6" s="1"/>
  <c r="E43" i="6"/>
  <c r="G102" i="6"/>
  <c r="H102" i="6" s="1"/>
  <c r="J102" i="6" s="1"/>
  <c r="L102" i="6" s="1"/>
  <c r="E103" i="6"/>
  <c r="G164" i="6"/>
  <c r="H164" i="6" s="1"/>
  <c r="J164" i="6" s="1"/>
  <c r="L164" i="6" s="1"/>
  <c r="E165" i="6"/>
  <c r="G27" i="6"/>
  <c r="H27" i="6" s="1"/>
  <c r="J27" i="6" s="1"/>
  <c r="L27" i="6" s="1"/>
  <c r="E28" i="6"/>
  <c r="E118" i="6"/>
  <c r="G117" i="6"/>
  <c r="H117" i="6" s="1"/>
  <c r="J117" i="6" s="1"/>
  <c r="L117" i="6" s="1"/>
  <c r="G13" i="6"/>
  <c r="H13" i="6" s="1"/>
  <c r="J13" i="6" s="1"/>
  <c r="L13" i="6" s="1"/>
  <c r="E14" i="6"/>
  <c r="G87" i="6"/>
  <c r="H87" i="6" s="1"/>
  <c r="J87" i="6" s="1"/>
  <c r="L87" i="6" s="1"/>
  <c r="E88" i="6"/>
  <c r="G207" i="6"/>
  <c r="H207" i="6" s="1"/>
  <c r="J207" i="6" s="1"/>
  <c r="L207" i="6" s="1"/>
  <c r="E208" i="6"/>
  <c r="G178" i="6"/>
  <c r="H178" i="6" s="1"/>
  <c r="J178" i="6" s="1"/>
  <c r="L178" i="6" s="1"/>
  <c r="E179" i="6"/>
  <c r="G133" i="6"/>
  <c r="H133" i="6" s="1"/>
  <c r="J133" i="6" s="1"/>
  <c r="L133" i="6" s="1"/>
  <c r="E134" i="6"/>
  <c r="E193" i="6"/>
  <c r="G192" i="6"/>
  <c r="H192" i="6" s="1"/>
  <c r="J192" i="6" s="1"/>
  <c r="L192" i="6" s="1"/>
  <c r="E58" i="6"/>
  <c r="G57" i="6"/>
  <c r="H57" i="6" s="1"/>
  <c r="J57" i="6" s="1"/>
  <c r="L57" i="6" s="1"/>
  <c r="G147" i="6"/>
  <c r="H147" i="6" s="1"/>
  <c r="J147" i="6" s="1"/>
  <c r="L147" i="6" s="1"/>
  <c r="E148" i="6"/>
  <c r="E73" i="6" l="1"/>
  <c r="G72" i="6"/>
  <c r="H72" i="6" s="1"/>
  <c r="J72" i="6" s="1"/>
  <c r="L72" i="6" s="1"/>
  <c r="E119" i="6"/>
  <c r="G118" i="6"/>
  <c r="H118" i="6" s="1"/>
  <c r="J118" i="6" s="1"/>
  <c r="L118" i="6" s="1"/>
  <c r="E44" i="6"/>
  <c r="G43" i="6"/>
  <c r="H43" i="6" s="1"/>
  <c r="J43" i="6" s="1"/>
  <c r="L43" i="6" s="1"/>
  <c r="G28" i="6"/>
  <c r="H28" i="6" s="1"/>
  <c r="J28" i="6" s="1"/>
  <c r="L28" i="6" s="1"/>
  <c r="E29" i="6"/>
  <c r="G193" i="6"/>
  <c r="H193" i="6" s="1"/>
  <c r="J193" i="6" s="1"/>
  <c r="L193" i="6" s="1"/>
  <c r="E194" i="6"/>
  <c r="G165" i="6"/>
  <c r="H165" i="6" s="1"/>
  <c r="J165" i="6" s="1"/>
  <c r="L165" i="6" s="1"/>
  <c r="E166" i="6"/>
  <c r="E135" i="6"/>
  <c r="G134" i="6"/>
  <c r="H134" i="6" s="1"/>
  <c r="J134" i="6" s="1"/>
  <c r="L134" i="6" s="1"/>
  <c r="G103" i="6"/>
  <c r="H103" i="6" s="1"/>
  <c r="J103" i="6" s="1"/>
  <c r="L103" i="6" s="1"/>
  <c r="E104" i="6"/>
  <c r="G88" i="6"/>
  <c r="H88" i="6" s="1"/>
  <c r="J88" i="6" s="1"/>
  <c r="L88" i="6" s="1"/>
  <c r="E89" i="6"/>
  <c r="G148" i="6"/>
  <c r="H148" i="6" s="1"/>
  <c r="J148" i="6" s="1"/>
  <c r="L148" i="6" s="1"/>
  <c r="E149" i="6"/>
  <c r="G179" i="6"/>
  <c r="H179" i="6" s="1"/>
  <c r="J179" i="6" s="1"/>
  <c r="L179" i="6" s="1"/>
  <c r="E180" i="6"/>
  <c r="G14" i="6"/>
  <c r="H14" i="6" s="1"/>
  <c r="J14" i="6" s="1"/>
  <c r="L14" i="6" s="1"/>
  <c r="E15" i="6"/>
  <c r="G58" i="6"/>
  <c r="H58" i="6" s="1"/>
  <c r="J58" i="6" s="1"/>
  <c r="L58" i="6" s="1"/>
  <c r="E59" i="6"/>
  <c r="G208" i="6"/>
  <c r="H208" i="6" s="1"/>
  <c r="J208" i="6" s="1"/>
  <c r="L208" i="6" s="1"/>
  <c r="E209" i="6"/>
  <c r="E74" i="6" l="1"/>
  <c r="G73" i="6"/>
  <c r="H73" i="6" s="1"/>
  <c r="J73" i="6" s="1"/>
  <c r="L73" i="6" s="1"/>
  <c r="G15" i="6"/>
  <c r="H15" i="6" s="1"/>
  <c r="J15" i="6" s="1"/>
  <c r="L15" i="6" s="1"/>
  <c r="E16" i="6"/>
  <c r="G104" i="6"/>
  <c r="H104" i="6" s="1"/>
  <c r="J104" i="6" s="1"/>
  <c r="L104" i="6" s="1"/>
  <c r="E105" i="6"/>
  <c r="G29" i="6"/>
  <c r="H29" i="6" s="1"/>
  <c r="J29" i="6" s="1"/>
  <c r="L29" i="6" s="1"/>
  <c r="E30" i="6"/>
  <c r="G180" i="6"/>
  <c r="H180" i="6" s="1"/>
  <c r="J180" i="6" s="1"/>
  <c r="L180" i="6" s="1"/>
  <c r="E181" i="6"/>
  <c r="E136" i="6"/>
  <c r="G135" i="6"/>
  <c r="H135" i="6" s="1"/>
  <c r="J135" i="6" s="1"/>
  <c r="L135" i="6" s="1"/>
  <c r="G44" i="6"/>
  <c r="H44" i="6" s="1"/>
  <c r="J44" i="6" s="1"/>
  <c r="L44" i="6" s="1"/>
  <c r="E45" i="6"/>
  <c r="G149" i="6"/>
  <c r="H149" i="6" s="1"/>
  <c r="J149" i="6" s="1"/>
  <c r="L149" i="6" s="1"/>
  <c r="E150" i="6"/>
  <c r="G209" i="6"/>
  <c r="H209" i="6" s="1"/>
  <c r="J209" i="6" s="1"/>
  <c r="L209" i="6" s="1"/>
  <c r="E210" i="6"/>
  <c r="G166" i="6"/>
  <c r="H166" i="6" s="1"/>
  <c r="J166" i="6" s="1"/>
  <c r="L166" i="6" s="1"/>
  <c r="E167" i="6"/>
  <c r="G59" i="6"/>
  <c r="H59" i="6" s="1"/>
  <c r="J59" i="6" s="1"/>
  <c r="L59" i="6" s="1"/>
  <c r="E60" i="6"/>
  <c r="G89" i="6"/>
  <c r="H89" i="6" s="1"/>
  <c r="J89" i="6" s="1"/>
  <c r="L89" i="6" s="1"/>
  <c r="E90" i="6"/>
  <c r="E195" i="6"/>
  <c r="G194" i="6"/>
  <c r="H194" i="6" s="1"/>
  <c r="J194" i="6" s="1"/>
  <c r="L194" i="6" s="1"/>
  <c r="G119" i="6"/>
  <c r="H119" i="6" s="1"/>
  <c r="J119" i="6" s="1"/>
  <c r="L119" i="6" s="1"/>
  <c r="E120" i="6"/>
  <c r="E75" i="6" l="1"/>
  <c r="G74" i="6"/>
  <c r="H74" i="6" s="1"/>
  <c r="J74" i="6" s="1"/>
  <c r="L74" i="6" s="1"/>
  <c r="E151" i="6"/>
  <c r="G150" i="6"/>
  <c r="H150" i="6" s="1"/>
  <c r="J150" i="6" s="1"/>
  <c r="L150" i="6" s="1"/>
  <c r="G136" i="6"/>
  <c r="H136" i="6" s="1"/>
  <c r="J136" i="6" s="1"/>
  <c r="L136" i="6" s="1"/>
  <c r="E137" i="6"/>
  <c r="E17" i="6"/>
  <c r="G16" i="6"/>
  <c r="H16" i="6" s="1"/>
  <c r="J16" i="6" s="1"/>
  <c r="L16" i="6" s="1"/>
  <c r="E121" i="6"/>
  <c r="G120" i="6"/>
  <c r="H120" i="6" s="1"/>
  <c r="J120" i="6" s="1"/>
  <c r="L120" i="6" s="1"/>
  <c r="E46" i="6"/>
  <c r="G45" i="6"/>
  <c r="H45" i="6" s="1"/>
  <c r="J45" i="6" s="1"/>
  <c r="L45" i="6" s="1"/>
  <c r="G30" i="6"/>
  <c r="H30" i="6" s="1"/>
  <c r="J30" i="6" s="1"/>
  <c r="L30" i="6" s="1"/>
  <c r="E31" i="6"/>
  <c r="G210" i="6"/>
  <c r="H210" i="6" s="1"/>
  <c r="J210" i="6" s="1"/>
  <c r="L210" i="6" s="1"/>
  <c r="E211" i="6"/>
  <c r="G60" i="6"/>
  <c r="H60" i="6" s="1"/>
  <c r="J60" i="6" s="1"/>
  <c r="L60" i="6" s="1"/>
  <c r="E61" i="6"/>
  <c r="E168" i="6"/>
  <c r="G168" i="6" s="1"/>
  <c r="H168" i="6" s="1"/>
  <c r="J168" i="6" s="1"/>
  <c r="L168" i="6" s="1"/>
  <c r="G167" i="6"/>
  <c r="H167" i="6" s="1"/>
  <c r="J167" i="6" s="1"/>
  <c r="L167" i="6" s="1"/>
  <c r="P15" i="6" s="1"/>
  <c r="Q15" i="6" s="1"/>
  <c r="E196" i="6"/>
  <c r="G195" i="6"/>
  <c r="H195" i="6" s="1"/>
  <c r="J195" i="6" s="1"/>
  <c r="L195" i="6" s="1"/>
  <c r="G105" i="6"/>
  <c r="H105" i="6" s="1"/>
  <c r="J105" i="6" s="1"/>
  <c r="L105" i="6" s="1"/>
  <c r="E106" i="6"/>
  <c r="G181" i="6"/>
  <c r="H181" i="6" s="1"/>
  <c r="J181" i="6" s="1"/>
  <c r="L181" i="6" s="1"/>
  <c r="E182" i="6"/>
  <c r="G90" i="6"/>
  <c r="H90" i="6" s="1"/>
  <c r="J90" i="6" s="1"/>
  <c r="L90" i="6" s="1"/>
  <c r="E91" i="6"/>
  <c r="G75" i="6" l="1"/>
  <c r="H75" i="6" s="1"/>
  <c r="J75" i="6" s="1"/>
  <c r="L75" i="6" s="1"/>
  <c r="E76" i="6"/>
  <c r="E152" i="6"/>
  <c r="G151" i="6"/>
  <c r="H151" i="6" s="1"/>
  <c r="J151" i="6" s="1"/>
  <c r="L151" i="6" s="1"/>
  <c r="E32" i="6"/>
  <c r="G31" i="6"/>
  <c r="H31" i="6" s="1"/>
  <c r="J31" i="6" s="1"/>
  <c r="L31" i="6" s="1"/>
  <c r="G17" i="6"/>
  <c r="H17" i="6" s="1"/>
  <c r="J17" i="6" s="1"/>
  <c r="L17" i="6" s="1"/>
  <c r="E18" i="6"/>
  <c r="G18" i="6" s="1"/>
  <c r="H18" i="6" s="1"/>
  <c r="J18" i="6" s="1"/>
  <c r="L18" i="6" s="1"/>
  <c r="G211" i="6"/>
  <c r="H211" i="6" s="1"/>
  <c r="J211" i="6" s="1"/>
  <c r="L211" i="6" s="1"/>
  <c r="E212" i="6"/>
  <c r="G182" i="6"/>
  <c r="H182" i="6" s="1"/>
  <c r="J182" i="6" s="1"/>
  <c r="L182" i="6" s="1"/>
  <c r="E183" i="6"/>
  <c r="G183" i="6" s="1"/>
  <c r="H183" i="6" s="1"/>
  <c r="J183" i="6" s="1"/>
  <c r="L183" i="6" s="1"/>
  <c r="P16" i="6" s="1"/>
  <c r="Q16" i="6" s="1"/>
  <c r="E138" i="6"/>
  <c r="G138" i="6" s="1"/>
  <c r="H138" i="6" s="1"/>
  <c r="J138" i="6" s="1"/>
  <c r="L138" i="6" s="1"/>
  <c r="G137" i="6"/>
  <c r="H137" i="6" s="1"/>
  <c r="J137" i="6" s="1"/>
  <c r="L137" i="6" s="1"/>
  <c r="E122" i="6"/>
  <c r="G121" i="6"/>
  <c r="H121" i="6" s="1"/>
  <c r="J121" i="6" s="1"/>
  <c r="L121" i="6" s="1"/>
  <c r="G46" i="6"/>
  <c r="H46" i="6" s="1"/>
  <c r="J46" i="6" s="1"/>
  <c r="L46" i="6" s="1"/>
  <c r="E47" i="6"/>
  <c r="E197" i="6"/>
  <c r="G196" i="6"/>
  <c r="H196" i="6" s="1"/>
  <c r="J196" i="6" s="1"/>
  <c r="L196" i="6" s="1"/>
  <c r="G91" i="6"/>
  <c r="H91" i="6" s="1"/>
  <c r="J91" i="6" s="1"/>
  <c r="L91" i="6" s="1"/>
  <c r="E92" i="6"/>
  <c r="E107" i="6"/>
  <c r="G106" i="6"/>
  <c r="H106" i="6" s="1"/>
  <c r="J106" i="6" s="1"/>
  <c r="L106" i="6" s="1"/>
  <c r="G61" i="6"/>
  <c r="H61" i="6" s="1"/>
  <c r="J61" i="6" s="1"/>
  <c r="L61" i="6" s="1"/>
  <c r="E62" i="6"/>
  <c r="P5" i="6" l="1"/>
  <c r="Q5" i="6" s="1"/>
  <c r="P13" i="6"/>
  <c r="Q13" i="6" s="1"/>
  <c r="E77" i="6"/>
  <c r="G76" i="6"/>
  <c r="H76" i="6" s="1"/>
  <c r="J76" i="6" s="1"/>
  <c r="L76" i="6" s="1"/>
  <c r="E63" i="6"/>
  <c r="G63" i="6" s="1"/>
  <c r="H63" i="6" s="1"/>
  <c r="J63" i="6" s="1"/>
  <c r="L63" i="6" s="1"/>
  <c r="G62" i="6"/>
  <c r="H62" i="6" s="1"/>
  <c r="J62" i="6" s="1"/>
  <c r="L62" i="6" s="1"/>
  <c r="E33" i="6"/>
  <c r="G33" i="6" s="1"/>
  <c r="H33" i="6" s="1"/>
  <c r="J33" i="6" s="1"/>
  <c r="L33" i="6" s="1"/>
  <c r="G32" i="6"/>
  <c r="H32" i="6" s="1"/>
  <c r="J32" i="6" s="1"/>
  <c r="L32" i="6" s="1"/>
  <c r="E213" i="6"/>
  <c r="G213" i="6" s="1"/>
  <c r="H213" i="6" s="1"/>
  <c r="J213" i="6" s="1"/>
  <c r="L213" i="6" s="1"/>
  <c r="G212" i="6"/>
  <c r="H212" i="6" s="1"/>
  <c r="J212" i="6" s="1"/>
  <c r="L212" i="6" s="1"/>
  <c r="E198" i="6"/>
  <c r="G198" i="6" s="1"/>
  <c r="H198" i="6" s="1"/>
  <c r="J198" i="6" s="1"/>
  <c r="L198" i="6" s="1"/>
  <c r="G197" i="6"/>
  <c r="H197" i="6" s="1"/>
  <c r="J197" i="6" s="1"/>
  <c r="L197" i="6" s="1"/>
  <c r="P17" i="6" s="1"/>
  <c r="Q17" i="6" s="1"/>
  <c r="E48" i="6"/>
  <c r="G48" i="6" s="1"/>
  <c r="H48" i="6" s="1"/>
  <c r="J48" i="6" s="1"/>
  <c r="L48" i="6" s="1"/>
  <c r="G47" i="6"/>
  <c r="H47" i="6" s="1"/>
  <c r="J47" i="6" s="1"/>
  <c r="L47" i="6" s="1"/>
  <c r="E108" i="6"/>
  <c r="G108" i="6" s="1"/>
  <c r="H108" i="6" s="1"/>
  <c r="J108" i="6" s="1"/>
  <c r="L108" i="6" s="1"/>
  <c r="G107" i="6"/>
  <c r="H107" i="6" s="1"/>
  <c r="J107" i="6" s="1"/>
  <c r="L107" i="6" s="1"/>
  <c r="P11" i="6" s="1"/>
  <c r="Q11" i="6" s="1"/>
  <c r="G92" i="6"/>
  <c r="H92" i="6" s="1"/>
  <c r="J92" i="6" s="1"/>
  <c r="L92" i="6" s="1"/>
  <c r="E93" i="6"/>
  <c r="G93" i="6" s="1"/>
  <c r="H93" i="6" s="1"/>
  <c r="J93" i="6" s="1"/>
  <c r="L93" i="6" s="1"/>
  <c r="E123" i="6"/>
  <c r="G123" i="6" s="1"/>
  <c r="H123" i="6" s="1"/>
  <c r="J123" i="6" s="1"/>
  <c r="L123" i="6" s="1"/>
  <c r="G122" i="6"/>
  <c r="H122" i="6" s="1"/>
  <c r="J122" i="6" s="1"/>
  <c r="L122" i="6" s="1"/>
  <c r="P12" i="6" s="1"/>
  <c r="Q12" i="6" s="1"/>
  <c r="E153" i="6"/>
  <c r="G153" i="6" s="1"/>
  <c r="H153" i="6" s="1"/>
  <c r="J153" i="6" s="1"/>
  <c r="L153" i="6" s="1"/>
  <c r="G152" i="6"/>
  <c r="H152" i="6" s="1"/>
  <c r="J152" i="6" s="1"/>
  <c r="L152" i="6" s="1"/>
  <c r="P6" i="6" l="1"/>
  <c r="Q6" i="6" s="1"/>
  <c r="P10" i="6"/>
  <c r="Q10" i="6" s="1"/>
  <c r="P8" i="6"/>
  <c r="Q8" i="6" s="1"/>
  <c r="P18" i="6"/>
  <c r="Q18" i="6" s="1"/>
  <c r="E78" i="6"/>
  <c r="G78" i="6" s="1"/>
  <c r="H78" i="6" s="1"/>
  <c r="J78" i="6" s="1"/>
  <c r="L78" i="6" s="1"/>
  <c r="G77" i="6"/>
  <c r="H77" i="6" s="1"/>
  <c r="J77" i="6" s="1"/>
  <c r="L77" i="6" s="1"/>
  <c r="P9" i="6" s="1"/>
  <c r="Q9" i="6" s="1"/>
  <c r="P14" i="6"/>
  <c r="Q14" i="6" s="1"/>
  <c r="P7" i="6"/>
  <c r="Q7" i="6" s="1"/>
  <c r="Q20" i="6" l="1"/>
  <c r="S23" i="7"/>
  <c r="S24" i="7"/>
  <c r="E20" i="7"/>
  <c r="E21" i="7" s="1"/>
  <c r="G21" i="7" s="1"/>
  <c r="H21" i="7" s="1"/>
  <c r="J21" i="7" s="1"/>
  <c r="L21" i="7" s="1"/>
  <c r="E5" i="7"/>
  <c r="G5" i="7" s="1"/>
  <c r="H5" i="7" s="1"/>
  <c r="J5" i="7" s="1"/>
  <c r="L5" i="7" s="1"/>
  <c r="E6" i="7"/>
  <c r="G6" i="7" s="1"/>
  <c r="H6" i="7" s="1"/>
  <c r="J6" i="7" s="1"/>
  <c r="L6" i="7" s="1"/>
  <c r="E50" i="7"/>
  <c r="E51" i="7" s="1"/>
  <c r="G50" i="7"/>
  <c r="H50" i="7" s="1"/>
  <c r="J50" i="7" s="1"/>
  <c r="L50" i="7" s="1"/>
  <c r="E65" i="7"/>
  <c r="G65" i="7" s="1"/>
  <c r="H65" i="7" s="1"/>
  <c r="J65" i="7" s="1"/>
  <c r="L65" i="7" s="1"/>
  <c r="E66" i="7"/>
  <c r="E110" i="7"/>
  <c r="G110" i="7" s="1"/>
  <c r="H110" i="7" s="1"/>
  <c r="J110" i="7" s="1"/>
  <c r="L110" i="7" s="1"/>
  <c r="E111" i="7"/>
  <c r="E95" i="7"/>
  <c r="G95" i="7" s="1"/>
  <c r="H95" i="7" s="1"/>
  <c r="J95" i="7" s="1"/>
  <c r="L95" i="7" s="1"/>
  <c r="E35" i="7"/>
  <c r="E80" i="7"/>
  <c r="E81" i="7" s="1"/>
  <c r="G81" i="7" s="1"/>
  <c r="H81" i="7" s="1"/>
  <c r="J81" i="7" s="1"/>
  <c r="L81" i="7" s="1"/>
  <c r="E82" i="7"/>
  <c r="E125" i="7"/>
  <c r="G125" i="7" s="1"/>
  <c r="H125" i="7" s="1"/>
  <c r="J125" i="7" s="1"/>
  <c r="L125" i="7" s="1"/>
  <c r="E126" i="7"/>
  <c r="G126" i="7" s="1"/>
  <c r="H126" i="7" s="1"/>
  <c r="J126" i="7" s="1"/>
  <c r="L126" i="7" s="1"/>
  <c r="E127" i="7"/>
  <c r="G127" i="7" s="1"/>
  <c r="H127" i="7" s="1"/>
  <c r="J127" i="7" s="1"/>
  <c r="L127" i="7" s="1"/>
  <c r="E140" i="7"/>
  <c r="G140" i="7" s="1"/>
  <c r="H140" i="7" s="1"/>
  <c r="J140" i="7" s="1"/>
  <c r="L140" i="7" s="1"/>
  <c r="G80" i="7" l="1"/>
  <c r="H80" i="7" s="1"/>
  <c r="J80" i="7" s="1"/>
  <c r="L80" i="7" s="1"/>
  <c r="E7" i="7"/>
  <c r="E8" i="7" s="1"/>
  <c r="G8" i="7"/>
  <c r="H8" i="7" s="1"/>
  <c r="J8" i="7" s="1"/>
  <c r="L8" i="7" s="1"/>
  <c r="E9" i="7"/>
  <c r="E36" i="7"/>
  <c r="G35" i="7"/>
  <c r="H35" i="7" s="1"/>
  <c r="J35" i="7" s="1"/>
  <c r="L35" i="7" s="1"/>
  <c r="E112" i="7"/>
  <c r="G111" i="7"/>
  <c r="H111" i="7" s="1"/>
  <c r="J111" i="7" s="1"/>
  <c r="L111" i="7" s="1"/>
  <c r="G51" i="7"/>
  <c r="H51" i="7" s="1"/>
  <c r="J51" i="7" s="1"/>
  <c r="L51" i="7" s="1"/>
  <c r="E52" i="7"/>
  <c r="E22" i="7"/>
  <c r="E128" i="7"/>
  <c r="E83" i="7"/>
  <c r="G82" i="7"/>
  <c r="H82" i="7" s="1"/>
  <c r="J82" i="7" s="1"/>
  <c r="L82" i="7" s="1"/>
  <c r="E141" i="7"/>
  <c r="G66" i="7"/>
  <c r="H66" i="7" s="1"/>
  <c r="J66" i="7" s="1"/>
  <c r="L66" i="7" s="1"/>
  <c r="E67" i="7"/>
  <c r="G20" i="7"/>
  <c r="H20" i="7" s="1"/>
  <c r="J20" i="7" s="1"/>
  <c r="L20" i="7" s="1"/>
  <c r="E96" i="7"/>
  <c r="G7" i="7"/>
  <c r="H7" i="7" s="1"/>
  <c r="J7" i="7" s="1"/>
  <c r="L7" i="7" s="1"/>
  <c r="E113" i="7" l="1"/>
  <c r="G112" i="7"/>
  <c r="H112" i="7" s="1"/>
  <c r="J112" i="7" s="1"/>
  <c r="L112" i="7" s="1"/>
  <c r="G141" i="7"/>
  <c r="H141" i="7" s="1"/>
  <c r="J141" i="7" s="1"/>
  <c r="L141" i="7" s="1"/>
  <c r="E142" i="7"/>
  <c r="E84" i="7"/>
  <c r="G83" i="7"/>
  <c r="H83" i="7" s="1"/>
  <c r="J83" i="7" s="1"/>
  <c r="L83" i="7" s="1"/>
  <c r="E23" i="7"/>
  <c r="G22" i="7"/>
  <c r="H22" i="7" s="1"/>
  <c r="J22" i="7" s="1"/>
  <c r="L22" i="7" s="1"/>
  <c r="G9" i="7"/>
  <c r="H9" i="7" s="1"/>
  <c r="J9" i="7" s="1"/>
  <c r="L9" i="7" s="1"/>
  <c r="E10" i="7"/>
  <c r="E37" i="7"/>
  <c r="G36" i="7"/>
  <c r="H36" i="7" s="1"/>
  <c r="J36" i="7" s="1"/>
  <c r="L36" i="7" s="1"/>
  <c r="G96" i="7"/>
  <c r="H96" i="7" s="1"/>
  <c r="J96" i="7" s="1"/>
  <c r="L96" i="7" s="1"/>
  <c r="E97" i="7"/>
  <c r="E68" i="7"/>
  <c r="G67" i="7"/>
  <c r="H67" i="7" s="1"/>
  <c r="J67" i="7" s="1"/>
  <c r="L67" i="7" s="1"/>
  <c r="G52" i="7"/>
  <c r="H52" i="7" s="1"/>
  <c r="J52" i="7" s="1"/>
  <c r="L52" i="7" s="1"/>
  <c r="E53" i="7"/>
  <c r="G128" i="7"/>
  <c r="H128" i="7" s="1"/>
  <c r="J128" i="7" s="1"/>
  <c r="L128" i="7" s="1"/>
  <c r="E129" i="7"/>
  <c r="G84" i="7" l="1"/>
  <c r="H84" i="7" s="1"/>
  <c r="J84" i="7" s="1"/>
  <c r="L84" i="7" s="1"/>
  <c r="E85" i="7"/>
  <c r="G142" i="7"/>
  <c r="H142" i="7" s="1"/>
  <c r="J142" i="7" s="1"/>
  <c r="L142" i="7" s="1"/>
  <c r="E143" i="7"/>
  <c r="G53" i="7"/>
  <c r="H53" i="7" s="1"/>
  <c r="J53" i="7" s="1"/>
  <c r="L53" i="7" s="1"/>
  <c r="E54" i="7"/>
  <c r="G37" i="7"/>
  <c r="H37" i="7" s="1"/>
  <c r="J37" i="7" s="1"/>
  <c r="L37" i="7" s="1"/>
  <c r="E38" i="7"/>
  <c r="G10" i="7"/>
  <c r="H10" i="7" s="1"/>
  <c r="J10" i="7" s="1"/>
  <c r="L10" i="7" s="1"/>
  <c r="E11" i="7"/>
  <c r="E69" i="7"/>
  <c r="G68" i="7"/>
  <c r="H68" i="7" s="1"/>
  <c r="J68" i="7" s="1"/>
  <c r="L68" i="7" s="1"/>
  <c r="G129" i="7"/>
  <c r="H129" i="7" s="1"/>
  <c r="J129" i="7" s="1"/>
  <c r="L129" i="7" s="1"/>
  <c r="E130" i="7"/>
  <c r="G113" i="7"/>
  <c r="H113" i="7" s="1"/>
  <c r="J113" i="7" s="1"/>
  <c r="L113" i="7" s="1"/>
  <c r="E114" i="7"/>
  <c r="E24" i="7"/>
  <c r="G23" i="7"/>
  <c r="H23" i="7" s="1"/>
  <c r="J23" i="7" s="1"/>
  <c r="L23" i="7" s="1"/>
  <c r="E98" i="7"/>
  <c r="G97" i="7"/>
  <c r="H97" i="7" s="1"/>
  <c r="J97" i="7" s="1"/>
  <c r="L97" i="7" s="1"/>
  <c r="E99" i="7" l="1"/>
  <c r="G98" i="7"/>
  <c r="H98" i="7" s="1"/>
  <c r="J98" i="7" s="1"/>
  <c r="L98" i="7" s="1"/>
  <c r="E70" i="7"/>
  <c r="G69" i="7"/>
  <c r="H69" i="7" s="1"/>
  <c r="J69" i="7" s="1"/>
  <c r="L69" i="7" s="1"/>
  <c r="G143" i="7"/>
  <c r="H143" i="7" s="1"/>
  <c r="J143" i="7" s="1"/>
  <c r="L143" i="7" s="1"/>
  <c r="E144" i="7"/>
  <c r="E25" i="7"/>
  <c r="G24" i="7"/>
  <c r="H24" i="7" s="1"/>
  <c r="J24" i="7" s="1"/>
  <c r="L24" i="7" s="1"/>
  <c r="G85" i="7"/>
  <c r="H85" i="7" s="1"/>
  <c r="J85" i="7" s="1"/>
  <c r="L85" i="7" s="1"/>
  <c r="E86" i="7"/>
  <c r="E12" i="7"/>
  <c r="G11" i="7"/>
  <c r="H11" i="7" s="1"/>
  <c r="J11" i="7" s="1"/>
  <c r="L11" i="7" s="1"/>
  <c r="G38" i="7"/>
  <c r="H38" i="7" s="1"/>
  <c r="J38" i="7" s="1"/>
  <c r="L38" i="7" s="1"/>
  <c r="E39" i="7"/>
  <c r="G130" i="7"/>
  <c r="H130" i="7" s="1"/>
  <c r="J130" i="7" s="1"/>
  <c r="L130" i="7" s="1"/>
  <c r="E131" i="7"/>
  <c r="G54" i="7"/>
  <c r="H54" i="7" s="1"/>
  <c r="J54" i="7" s="1"/>
  <c r="L54" i="7" s="1"/>
  <c r="E55" i="7"/>
  <c r="G114" i="7"/>
  <c r="H114" i="7" s="1"/>
  <c r="J114" i="7" s="1"/>
  <c r="L114" i="7" s="1"/>
  <c r="E115" i="7"/>
  <c r="G70" i="7" l="1"/>
  <c r="H70" i="7" s="1"/>
  <c r="J70" i="7" s="1"/>
  <c r="L70" i="7" s="1"/>
  <c r="E71" i="7"/>
  <c r="G55" i="7"/>
  <c r="H55" i="7" s="1"/>
  <c r="J55" i="7" s="1"/>
  <c r="L55" i="7" s="1"/>
  <c r="E56" i="7"/>
  <c r="G86" i="7"/>
  <c r="H86" i="7" s="1"/>
  <c r="J86" i="7" s="1"/>
  <c r="L86" i="7" s="1"/>
  <c r="E87" i="7"/>
  <c r="E100" i="7"/>
  <c r="G99" i="7"/>
  <c r="H99" i="7" s="1"/>
  <c r="J99" i="7" s="1"/>
  <c r="L99" i="7" s="1"/>
  <c r="G115" i="7"/>
  <c r="H115" i="7" s="1"/>
  <c r="J115" i="7" s="1"/>
  <c r="L115" i="7" s="1"/>
  <c r="E116" i="7"/>
  <c r="E13" i="7"/>
  <c r="G12" i="7"/>
  <c r="H12" i="7" s="1"/>
  <c r="J12" i="7" s="1"/>
  <c r="L12" i="7" s="1"/>
  <c r="G131" i="7"/>
  <c r="H131" i="7" s="1"/>
  <c r="J131" i="7" s="1"/>
  <c r="L131" i="7" s="1"/>
  <c r="E132" i="7"/>
  <c r="G25" i="7"/>
  <c r="H25" i="7" s="1"/>
  <c r="J25" i="7" s="1"/>
  <c r="L25" i="7" s="1"/>
  <c r="E26" i="7"/>
  <c r="G39" i="7"/>
  <c r="H39" i="7" s="1"/>
  <c r="J39" i="7" s="1"/>
  <c r="L39" i="7" s="1"/>
  <c r="E40" i="7"/>
  <c r="G144" i="7"/>
  <c r="H144" i="7" s="1"/>
  <c r="J144" i="7" s="1"/>
  <c r="L144" i="7" s="1"/>
  <c r="E145" i="7"/>
  <c r="G116" i="7" l="1"/>
  <c r="H116" i="7" s="1"/>
  <c r="J116" i="7" s="1"/>
  <c r="L116" i="7" s="1"/>
  <c r="E117" i="7"/>
  <c r="G56" i="7"/>
  <c r="H56" i="7" s="1"/>
  <c r="J56" i="7" s="1"/>
  <c r="L56" i="7" s="1"/>
  <c r="E57" i="7"/>
  <c r="G26" i="7"/>
  <c r="H26" i="7" s="1"/>
  <c r="J26" i="7" s="1"/>
  <c r="L26" i="7" s="1"/>
  <c r="E27" i="7"/>
  <c r="G71" i="7"/>
  <c r="H71" i="7" s="1"/>
  <c r="J71" i="7" s="1"/>
  <c r="L71" i="7" s="1"/>
  <c r="E72" i="7"/>
  <c r="G40" i="7"/>
  <c r="H40" i="7" s="1"/>
  <c r="J40" i="7" s="1"/>
  <c r="L40" i="7" s="1"/>
  <c r="E41" i="7"/>
  <c r="G132" i="7"/>
  <c r="H132" i="7" s="1"/>
  <c r="J132" i="7" s="1"/>
  <c r="L132" i="7" s="1"/>
  <c r="E133" i="7"/>
  <c r="G100" i="7"/>
  <c r="H100" i="7" s="1"/>
  <c r="J100" i="7" s="1"/>
  <c r="L100" i="7" s="1"/>
  <c r="E101" i="7"/>
  <c r="E14" i="7"/>
  <c r="G13" i="7"/>
  <c r="H13" i="7" s="1"/>
  <c r="J13" i="7" s="1"/>
  <c r="L13" i="7" s="1"/>
  <c r="G145" i="7"/>
  <c r="H145" i="7" s="1"/>
  <c r="J145" i="7" s="1"/>
  <c r="L145" i="7" s="1"/>
  <c r="E146" i="7"/>
  <c r="E88" i="7"/>
  <c r="G87" i="7"/>
  <c r="H87" i="7" s="1"/>
  <c r="J87" i="7" s="1"/>
  <c r="L87" i="7" s="1"/>
  <c r="G41" i="7" l="1"/>
  <c r="H41" i="7" s="1"/>
  <c r="J41" i="7" s="1"/>
  <c r="L41" i="7" s="1"/>
  <c r="E42" i="7"/>
  <c r="G117" i="7"/>
  <c r="H117" i="7" s="1"/>
  <c r="J117" i="7" s="1"/>
  <c r="L117" i="7" s="1"/>
  <c r="E118" i="7"/>
  <c r="G72" i="7"/>
  <c r="H72" i="7" s="1"/>
  <c r="J72" i="7" s="1"/>
  <c r="L72" i="7" s="1"/>
  <c r="E73" i="7"/>
  <c r="G27" i="7"/>
  <c r="H27" i="7" s="1"/>
  <c r="J27" i="7" s="1"/>
  <c r="L27" i="7" s="1"/>
  <c r="E28" i="7"/>
  <c r="G14" i="7"/>
  <c r="H14" i="7" s="1"/>
  <c r="J14" i="7" s="1"/>
  <c r="L14" i="7" s="1"/>
  <c r="E15" i="7"/>
  <c r="E102" i="7"/>
  <c r="G101" i="7"/>
  <c r="H101" i="7" s="1"/>
  <c r="J101" i="7" s="1"/>
  <c r="L101" i="7" s="1"/>
  <c r="G146" i="7"/>
  <c r="H146" i="7" s="1"/>
  <c r="J146" i="7" s="1"/>
  <c r="L146" i="7" s="1"/>
  <c r="E147" i="7"/>
  <c r="G133" i="7"/>
  <c r="H133" i="7" s="1"/>
  <c r="J133" i="7" s="1"/>
  <c r="L133" i="7" s="1"/>
  <c r="E134" i="7"/>
  <c r="G88" i="7"/>
  <c r="H88" i="7" s="1"/>
  <c r="J88" i="7" s="1"/>
  <c r="L88" i="7" s="1"/>
  <c r="E89" i="7"/>
  <c r="E58" i="7"/>
  <c r="G57" i="7"/>
  <c r="H57" i="7" s="1"/>
  <c r="J57" i="7" s="1"/>
  <c r="L57" i="7" s="1"/>
  <c r="G42" i="7" l="1"/>
  <c r="H42" i="7" s="1"/>
  <c r="J42" i="7" s="1"/>
  <c r="L42" i="7" s="1"/>
  <c r="E43" i="7"/>
  <c r="G15" i="7"/>
  <c r="H15" i="7" s="1"/>
  <c r="J15" i="7" s="1"/>
  <c r="L15" i="7" s="1"/>
  <c r="E16" i="7"/>
  <c r="G147" i="7"/>
  <c r="H147" i="7" s="1"/>
  <c r="J147" i="7" s="1"/>
  <c r="L147" i="7" s="1"/>
  <c r="E148" i="7"/>
  <c r="G28" i="7"/>
  <c r="H28" i="7" s="1"/>
  <c r="J28" i="7" s="1"/>
  <c r="L28" i="7" s="1"/>
  <c r="E29" i="7"/>
  <c r="E74" i="7"/>
  <c r="G73" i="7"/>
  <c r="H73" i="7" s="1"/>
  <c r="J73" i="7" s="1"/>
  <c r="L73" i="7" s="1"/>
  <c r="G89" i="7"/>
  <c r="H89" i="7" s="1"/>
  <c r="J89" i="7" s="1"/>
  <c r="L89" i="7" s="1"/>
  <c r="E90" i="7"/>
  <c r="E135" i="7"/>
  <c r="G134" i="7"/>
  <c r="H134" i="7" s="1"/>
  <c r="J134" i="7" s="1"/>
  <c r="L134" i="7" s="1"/>
  <c r="P13" i="7" s="1"/>
  <c r="G58" i="7"/>
  <c r="H58" i="7" s="1"/>
  <c r="J58" i="7" s="1"/>
  <c r="L58" i="7" s="1"/>
  <c r="E59" i="7"/>
  <c r="G102" i="7"/>
  <c r="H102" i="7" s="1"/>
  <c r="J102" i="7" s="1"/>
  <c r="L102" i="7" s="1"/>
  <c r="E103" i="7"/>
  <c r="G118" i="7"/>
  <c r="H118" i="7" s="1"/>
  <c r="J118" i="7" s="1"/>
  <c r="L118" i="7" s="1"/>
  <c r="E119" i="7"/>
  <c r="P8" i="7" l="1"/>
  <c r="P6" i="7"/>
  <c r="G59" i="7"/>
  <c r="H59" i="7" s="1"/>
  <c r="J59" i="7" s="1"/>
  <c r="L59" i="7" s="1"/>
  <c r="E60" i="7"/>
  <c r="E75" i="7"/>
  <c r="G74" i="7"/>
  <c r="H74" i="7" s="1"/>
  <c r="J74" i="7" s="1"/>
  <c r="L74" i="7" s="1"/>
  <c r="E44" i="7"/>
  <c r="G43" i="7"/>
  <c r="H43" i="7" s="1"/>
  <c r="J43" i="7" s="1"/>
  <c r="L43" i="7" s="1"/>
  <c r="G29" i="7"/>
  <c r="H29" i="7" s="1"/>
  <c r="J29" i="7" s="1"/>
  <c r="L29" i="7" s="1"/>
  <c r="E30" i="7"/>
  <c r="G148" i="7"/>
  <c r="H148" i="7" s="1"/>
  <c r="J148" i="7" s="1"/>
  <c r="L148" i="7" s="1"/>
  <c r="E149" i="7"/>
  <c r="G90" i="7"/>
  <c r="H90" i="7" s="1"/>
  <c r="J90" i="7" s="1"/>
  <c r="L90" i="7" s="1"/>
  <c r="E91" i="7"/>
  <c r="E17" i="7"/>
  <c r="G16" i="7"/>
  <c r="H16" i="7" s="1"/>
  <c r="J16" i="7" s="1"/>
  <c r="L16" i="7" s="1"/>
  <c r="G119" i="7"/>
  <c r="H119" i="7" s="1"/>
  <c r="J119" i="7" s="1"/>
  <c r="L119" i="7" s="1"/>
  <c r="E120" i="7"/>
  <c r="G135" i="7"/>
  <c r="H135" i="7" s="1"/>
  <c r="J135" i="7" s="1"/>
  <c r="L135" i="7" s="1"/>
  <c r="E136" i="7"/>
  <c r="E104" i="7"/>
  <c r="G103" i="7"/>
  <c r="H103" i="7" s="1"/>
  <c r="J103" i="7" s="1"/>
  <c r="L103" i="7" s="1"/>
  <c r="E76" i="7" l="1"/>
  <c r="G75" i="7"/>
  <c r="H75" i="7" s="1"/>
  <c r="J75" i="7" s="1"/>
  <c r="L75" i="7" s="1"/>
  <c r="G149" i="7"/>
  <c r="H149" i="7" s="1"/>
  <c r="J149" i="7" s="1"/>
  <c r="L149" i="7" s="1"/>
  <c r="E150" i="7"/>
  <c r="E61" i="7"/>
  <c r="G60" i="7"/>
  <c r="H60" i="7" s="1"/>
  <c r="J60" i="7" s="1"/>
  <c r="L60" i="7" s="1"/>
  <c r="E105" i="7"/>
  <c r="G104" i="7"/>
  <c r="H104" i="7" s="1"/>
  <c r="J104" i="7" s="1"/>
  <c r="L104" i="7" s="1"/>
  <c r="E31" i="7"/>
  <c r="G30" i="7"/>
  <c r="H30" i="7" s="1"/>
  <c r="J30" i="7" s="1"/>
  <c r="L30" i="7" s="1"/>
  <c r="G136" i="7"/>
  <c r="H136" i="7" s="1"/>
  <c r="J136" i="7" s="1"/>
  <c r="L136" i="7" s="1"/>
  <c r="E137" i="7"/>
  <c r="E92" i="7"/>
  <c r="G91" i="7"/>
  <c r="H91" i="7" s="1"/>
  <c r="J91" i="7" s="1"/>
  <c r="L91" i="7" s="1"/>
  <c r="G120" i="7"/>
  <c r="H120" i="7" s="1"/>
  <c r="J120" i="7" s="1"/>
  <c r="L120" i="7" s="1"/>
  <c r="E121" i="7"/>
  <c r="G17" i="7"/>
  <c r="H17" i="7" s="1"/>
  <c r="J17" i="7" s="1"/>
  <c r="L17" i="7" s="1"/>
  <c r="P5" i="7" s="1"/>
  <c r="Q5" i="7" s="1"/>
  <c r="E18" i="7"/>
  <c r="G18" i="7" s="1"/>
  <c r="H18" i="7" s="1"/>
  <c r="J18" i="7" s="1"/>
  <c r="L18" i="7" s="1"/>
  <c r="E45" i="7"/>
  <c r="G44" i="7"/>
  <c r="H44" i="7" s="1"/>
  <c r="J44" i="7" s="1"/>
  <c r="L44" i="7" s="1"/>
  <c r="E32" i="7" l="1"/>
  <c r="G31" i="7"/>
  <c r="H31" i="7" s="1"/>
  <c r="J31" i="7" s="1"/>
  <c r="L31" i="7" s="1"/>
  <c r="E77" i="7"/>
  <c r="G76" i="7"/>
  <c r="H76" i="7" s="1"/>
  <c r="J76" i="7" s="1"/>
  <c r="L76" i="7" s="1"/>
  <c r="G105" i="7"/>
  <c r="H105" i="7" s="1"/>
  <c r="J105" i="7" s="1"/>
  <c r="L105" i="7" s="1"/>
  <c r="E106" i="7"/>
  <c r="G45" i="7"/>
  <c r="H45" i="7" s="1"/>
  <c r="J45" i="7" s="1"/>
  <c r="L45" i="7" s="1"/>
  <c r="E46" i="7"/>
  <c r="G92" i="7"/>
  <c r="H92" i="7" s="1"/>
  <c r="J92" i="7" s="1"/>
  <c r="L92" i="7" s="1"/>
  <c r="E93" i="7"/>
  <c r="G93" i="7" s="1"/>
  <c r="H93" i="7" s="1"/>
  <c r="J93" i="7" s="1"/>
  <c r="L93" i="7" s="1"/>
  <c r="E62" i="7"/>
  <c r="G61" i="7"/>
  <c r="H61" i="7" s="1"/>
  <c r="J61" i="7" s="1"/>
  <c r="L61" i="7" s="1"/>
  <c r="G121" i="7"/>
  <c r="H121" i="7" s="1"/>
  <c r="J121" i="7" s="1"/>
  <c r="L121" i="7" s="1"/>
  <c r="E122" i="7"/>
  <c r="E138" i="7"/>
  <c r="G138" i="7" s="1"/>
  <c r="H138" i="7" s="1"/>
  <c r="J138" i="7" s="1"/>
  <c r="L138" i="7" s="1"/>
  <c r="Q13" i="7" s="1"/>
  <c r="G137" i="7"/>
  <c r="H137" i="7" s="1"/>
  <c r="J137" i="7" s="1"/>
  <c r="L137" i="7" s="1"/>
  <c r="E151" i="7"/>
  <c r="G150" i="7"/>
  <c r="H150" i="7" s="1"/>
  <c r="J150" i="7" s="1"/>
  <c r="L150" i="7" s="1"/>
  <c r="P10" i="7" l="1"/>
  <c r="Q10" i="7" s="1"/>
  <c r="E152" i="7"/>
  <c r="G151" i="7"/>
  <c r="H151" i="7" s="1"/>
  <c r="J151" i="7" s="1"/>
  <c r="L151" i="7" s="1"/>
  <c r="G46" i="7"/>
  <c r="H46" i="7" s="1"/>
  <c r="J46" i="7" s="1"/>
  <c r="L46" i="7" s="1"/>
  <c r="E47" i="7"/>
  <c r="G32" i="7"/>
  <c r="H32" i="7" s="1"/>
  <c r="J32" i="7" s="1"/>
  <c r="L32" i="7" s="1"/>
  <c r="E33" i="7"/>
  <c r="G33" i="7" s="1"/>
  <c r="H33" i="7" s="1"/>
  <c r="J33" i="7" s="1"/>
  <c r="L33" i="7" s="1"/>
  <c r="Q6" i="7" s="1"/>
  <c r="G122" i="7"/>
  <c r="H122" i="7" s="1"/>
  <c r="J122" i="7" s="1"/>
  <c r="L122" i="7" s="1"/>
  <c r="E123" i="7"/>
  <c r="G123" i="7" s="1"/>
  <c r="H123" i="7" s="1"/>
  <c r="J123" i="7" s="1"/>
  <c r="L123" i="7" s="1"/>
  <c r="E107" i="7"/>
  <c r="G106" i="7"/>
  <c r="H106" i="7" s="1"/>
  <c r="J106" i="7" s="1"/>
  <c r="L106" i="7" s="1"/>
  <c r="E78" i="7"/>
  <c r="G78" i="7" s="1"/>
  <c r="H78" i="7" s="1"/>
  <c r="J78" i="7" s="1"/>
  <c r="L78" i="7" s="1"/>
  <c r="G77" i="7"/>
  <c r="H77" i="7" s="1"/>
  <c r="J77" i="7" s="1"/>
  <c r="L77" i="7" s="1"/>
  <c r="P9" i="7" s="1"/>
  <c r="G62" i="7"/>
  <c r="H62" i="7" s="1"/>
  <c r="J62" i="7" s="1"/>
  <c r="L62" i="7" s="1"/>
  <c r="Q8" i="7" s="1"/>
  <c r="E63" i="7"/>
  <c r="G63" i="7" s="1"/>
  <c r="H63" i="7" s="1"/>
  <c r="J63" i="7" s="1"/>
  <c r="L63" i="7" s="1"/>
  <c r="P12" i="7" l="1"/>
  <c r="Q12" i="7" s="1"/>
  <c r="E153" i="7"/>
  <c r="G153" i="7" s="1"/>
  <c r="H153" i="7" s="1"/>
  <c r="J153" i="7" s="1"/>
  <c r="L153" i="7" s="1"/>
  <c r="G152" i="7"/>
  <c r="H152" i="7" s="1"/>
  <c r="J152" i="7" s="1"/>
  <c r="L152" i="7" s="1"/>
  <c r="G107" i="7"/>
  <c r="H107" i="7" s="1"/>
  <c r="J107" i="7" s="1"/>
  <c r="L107" i="7" s="1"/>
  <c r="P11" i="7" s="1"/>
  <c r="E108" i="7"/>
  <c r="G108" i="7" s="1"/>
  <c r="H108" i="7" s="1"/>
  <c r="J108" i="7" s="1"/>
  <c r="L108" i="7" s="1"/>
  <c r="Q9" i="7"/>
  <c r="E48" i="7"/>
  <c r="G48" i="7" s="1"/>
  <c r="H48" i="7" s="1"/>
  <c r="J48" i="7" s="1"/>
  <c r="L48" i="7" s="1"/>
  <c r="G47" i="7"/>
  <c r="H47" i="7" s="1"/>
  <c r="J47" i="7" s="1"/>
  <c r="L47" i="7" s="1"/>
  <c r="P7" i="7" l="1"/>
  <c r="Q7" i="7" s="1"/>
  <c r="P14" i="7"/>
  <c r="Q14" i="7" s="1"/>
  <c r="Q11" i="7"/>
  <c r="S24" i="9"/>
  <c r="S23" i="9"/>
  <c r="E65" i="9"/>
  <c r="G65" i="9" s="1"/>
  <c r="H65" i="9" s="1"/>
  <c r="J65" i="9" s="1"/>
  <c r="L65" i="9" s="1"/>
  <c r="E20" i="9"/>
  <c r="G20" i="9" s="1"/>
  <c r="H20" i="9" s="1"/>
  <c r="J20" i="9" s="1"/>
  <c r="L20" i="9" s="1"/>
  <c r="E35" i="9"/>
  <c r="G35" i="9" s="1"/>
  <c r="H35" i="9" s="1"/>
  <c r="J35" i="9" s="1"/>
  <c r="L35" i="9" s="1"/>
  <c r="E50" i="9"/>
  <c r="E51" i="9" s="1"/>
  <c r="E80" i="9"/>
  <c r="G80" i="9" s="1"/>
  <c r="H80" i="9" s="1"/>
  <c r="J80" i="9" s="1"/>
  <c r="L80" i="9" s="1"/>
  <c r="E81" i="9"/>
  <c r="G81" i="9" s="1"/>
  <c r="H81" i="9" s="1"/>
  <c r="J81" i="9" s="1"/>
  <c r="L81" i="9" s="1"/>
  <c r="E82" i="9"/>
  <c r="G82" i="9" s="1"/>
  <c r="H82" i="9" s="1"/>
  <c r="J82" i="9" s="1"/>
  <c r="L82" i="9" s="1"/>
  <c r="E95" i="9"/>
  <c r="G95" i="9" s="1"/>
  <c r="H95" i="9" s="1"/>
  <c r="J95" i="9" s="1"/>
  <c r="L95" i="9" s="1"/>
  <c r="E110" i="9"/>
  <c r="G110" i="9" s="1"/>
  <c r="H110" i="9" s="1"/>
  <c r="J110" i="9" s="1"/>
  <c r="L110" i="9" s="1"/>
  <c r="E111" i="9"/>
  <c r="G111" i="9" s="1"/>
  <c r="H111" i="9" s="1"/>
  <c r="J111" i="9" s="1"/>
  <c r="L111" i="9" s="1"/>
  <c r="E112" i="9"/>
  <c r="G112" i="9" s="1"/>
  <c r="H112" i="9" s="1"/>
  <c r="J112" i="9" s="1"/>
  <c r="L112" i="9" s="1"/>
  <c r="E125" i="9"/>
  <c r="G125" i="9" s="1"/>
  <c r="H125" i="9" s="1"/>
  <c r="J125" i="9" s="1"/>
  <c r="L125" i="9" s="1"/>
  <c r="E126" i="9"/>
  <c r="G126" i="9" s="1"/>
  <c r="H126" i="9" s="1"/>
  <c r="J126" i="9" s="1"/>
  <c r="L126" i="9" s="1"/>
  <c r="E127" i="9"/>
  <c r="G127" i="9" s="1"/>
  <c r="H127" i="9" s="1"/>
  <c r="J127" i="9" s="1"/>
  <c r="L127" i="9" s="1"/>
  <c r="E128" i="9"/>
  <c r="G128" i="9" s="1"/>
  <c r="H128" i="9" s="1"/>
  <c r="J128" i="9" s="1"/>
  <c r="L128" i="9" s="1"/>
  <c r="E140" i="9"/>
  <c r="G140" i="9" s="1"/>
  <c r="H140" i="9" s="1"/>
  <c r="J140" i="9" s="1"/>
  <c r="L140" i="9" s="1"/>
  <c r="G185" i="9"/>
  <c r="H185" i="9" s="1"/>
  <c r="J185" i="9" s="1"/>
  <c r="L185" i="9" s="1"/>
  <c r="E185" i="9"/>
  <c r="E186" i="9"/>
  <c r="E187" i="9" s="1"/>
  <c r="E5" i="9"/>
  <c r="E6" i="9" s="1"/>
  <c r="E155" i="9"/>
  <c r="G155" i="9" s="1"/>
  <c r="H155" i="9" s="1"/>
  <c r="J155" i="9" s="1"/>
  <c r="L155" i="9" s="1"/>
  <c r="E170" i="9"/>
  <c r="E171" i="9" s="1"/>
  <c r="G170" i="9"/>
  <c r="H170" i="9" s="1"/>
  <c r="J170" i="9" s="1"/>
  <c r="L170" i="9" s="1"/>
  <c r="E200" i="9"/>
  <c r="G200" i="9" s="1"/>
  <c r="H200" i="9" s="1"/>
  <c r="J200" i="9" s="1"/>
  <c r="L200" i="9" s="1"/>
  <c r="Q20" i="7" l="1"/>
  <c r="E141" i="9"/>
  <c r="E21" i="9"/>
  <c r="G21" i="9" s="1"/>
  <c r="H21" i="9" s="1"/>
  <c r="J21" i="9" s="1"/>
  <c r="L21" i="9" s="1"/>
  <c r="G51" i="9"/>
  <c r="H51" i="9" s="1"/>
  <c r="J51" i="9" s="1"/>
  <c r="L51" i="9" s="1"/>
  <c r="E52" i="9"/>
  <c r="G6" i="9"/>
  <c r="H6" i="9" s="1"/>
  <c r="J6" i="9" s="1"/>
  <c r="L6" i="9" s="1"/>
  <c r="E7" i="9"/>
  <c r="G187" i="9"/>
  <c r="H187" i="9" s="1"/>
  <c r="J187" i="9" s="1"/>
  <c r="L187" i="9" s="1"/>
  <c r="E188" i="9"/>
  <c r="G171" i="9"/>
  <c r="H171" i="9" s="1"/>
  <c r="J171" i="9" s="1"/>
  <c r="L171" i="9" s="1"/>
  <c r="E172" i="9"/>
  <c r="G5" i="9"/>
  <c r="H5" i="9" s="1"/>
  <c r="J5" i="9" s="1"/>
  <c r="L5" i="9" s="1"/>
  <c r="E156" i="9"/>
  <c r="E129" i="9"/>
  <c r="E113" i="9"/>
  <c r="E83" i="9"/>
  <c r="G50" i="9"/>
  <c r="H50" i="9" s="1"/>
  <c r="J50" i="9" s="1"/>
  <c r="L50" i="9" s="1"/>
  <c r="E36" i="9"/>
  <c r="E201" i="9"/>
  <c r="G186" i="9"/>
  <c r="H186" i="9" s="1"/>
  <c r="J186" i="9" s="1"/>
  <c r="L186" i="9" s="1"/>
  <c r="E96" i="9"/>
  <c r="E22" i="9"/>
  <c r="E66" i="9"/>
  <c r="G141" i="9" l="1"/>
  <c r="H141" i="9" s="1"/>
  <c r="J141" i="9" s="1"/>
  <c r="L141" i="9" s="1"/>
  <c r="E142" i="9"/>
  <c r="G113" i="9"/>
  <c r="H113" i="9" s="1"/>
  <c r="J113" i="9" s="1"/>
  <c r="L113" i="9" s="1"/>
  <c r="E114" i="9"/>
  <c r="G7" i="9"/>
  <c r="H7" i="9" s="1"/>
  <c r="J7" i="9" s="1"/>
  <c r="L7" i="9" s="1"/>
  <c r="E8" i="9"/>
  <c r="G156" i="9"/>
  <c r="H156" i="9" s="1"/>
  <c r="J156" i="9" s="1"/>
  <c r="L156" i="9" s="1"/>
  <c r="E157" i="9"/>
  <c r="G36" i="9"/>
  <c r="H36" i="9" s="1"/>
  <c r="J36" i="9" s="1"/>
  <c r="L36" i="9" s="1"/>
  <c r="E37" i="9"/>
  <c r="G129" i="9"/>
  <c r="H129" i="9" s="1"/>
  <c r="J129" i="9" s="1"/>
  <c r="L129" i="9" s="1"/>
  <c r="E130" i="9"/>
  <c r="G188" i="9"/>
  <c r="H188" i="9" s="1"/>
  <c r="J188" i="9" s="1"/>
  <c r="L188" i="9" s="1"/>
  <c r="E189" i="9"/>
  <c r="G52" i="9"/>
  <c r="H52" i="9" s="1"/>
  <c r="J52" i="9" s="1"/>
  <c r="L52" i="9" s="1"/>
  <c r="E53" i="9"/>
  <c r="G22" i="9"/>
  <c r="H22" i="9" s="1"/>
  <c r="J22" i="9" s="1"/>
  <c r="L22" i="9" s="1"/>
  <c r="E23" i="9"/>
  <c r="G96" i="9"/>
  <c r="H96" i="9" s="1"/>
  <c r="J96" i="9" s="1"/>
  <c r="L96" i="9" s="1"/>
  <c r="E97" i="9"/>
  <c r="G201" i="9"/>
  <c r="H201" i="9" s="1"/>
  <c r="J201" i="9" s="1"/>
  <c r="L201" i="9" s="1"/>
  <c r="E202" i="9"/>
  <c r="G66" i="9"/>
  <c r="H66" i="9" s="1"/>
  <c r="J66" i="9" s="1"/>
  <c r="L66" i="9" s="1"/>
  <c r="E67" i="9"/>
  <c r="G83" i="9"/>
  <c r="H83" i="9" s="1"/>
  <c r="J83" i="9" s="1"/>
  <c r="L83" i="9" s="1"/>
  <c r="E84" i="9"/>
  <c r="G172" i="9"/>
  <c r="H172" i="9" s="1"/>
  <c r="J172" i="9" s="1"/>
  <c r="L172" i="9" s="1"/>
  <c r="E173" i="9"/>
  <c r="G142" i="9" l="1"/>
  <c r="H142" i="9" s="1"/>
  <c r="J142" i="9" s="1"/>
  <c r="L142" i="9" s="1"/>
  <c r="E143" i="9"/>
  <c r="G157" i="9"/>
  <c r="H157" i="9" s="1"/>
  <c r="J157" i="9" s="1"/>
  <c r="L157" i="9" s="1"/>
  <c r="E158" i="9"/>
  <c r="E190" i="9"/>
  <c r="G189" i="9"/>
  <c r="H189" i="9" s="1"/>
  <c r="J189" i="9" s="1"/>
  <c r="L189" i="9" s="1"/>
  <c r="G8" i="9"/>
  <c r="H8" i="9" s="1"/>
  <c r="J8" i="9" s="1"/>
  <c r="L8" i="9" s="1"/>
  <c r="E9" i="9"/>
  <c r="E174" i="9"/>
  <c r="G173" i="9"/>
  <c r="H173" i="9" s="1"/>
  <c r="J173" i="9" s="1"/>
  <c r="L173" i="9" s="1"/>
  <c r="G130" i="9"/>
  <c r="H130" i="9" s="1"/>
  <c r="J130" i="9" s="1"/>
  <c r="L130" i="9" s="1"/>
  <c r="E131" i="9"/>
  <c r="G84" i="9"/>
  <c r="H84" i="9" s="1"/>
  <c r="J84" i="9" s="1"/>
  <c r="L84" i="9" s="1"/>
  <c r="E85" i="9"/>
  <c r="G97" i="9"/>
  <c r="H97" i="9" s="1"/>
  <c r="J97" i="9" s="1"/>
  <c r="L97" i="9" s="1"/>
  <c r="E98" i="9"/>
  <c r="G67" i="9"/>
  <c r="H67" i="9" s="1"/>
  <c r="J67" i="9" s="1"/>
  <c r="L67" i="9" s="1"/>
  <c r="E68" i="9"/>
  <c r="E115" i="9"/>
  <c r="G114" i="9"/>
  <c r="H114" i="9" s="1"/>
  <c r="J114" i="9" s="1"/>
  <c r="L114" i="9" s="1"/>
  <c r="G37" i="9"/>
  <c r="H37" i="9" s="1"/>
  <c r="J37" i="9" s="1"/>
  <c r="L37" i="9" s="1"/>
  <c r="E38" i="9"/>
  <c r="E24" i="9"/>
  <c r="G23" i="9"/>
  <c r="H23" i="9" s="1"/>
  <c r="J23" i="9" s="1"/>
  <c r="L23" i="9" s="1"/>
  <c r="G202" i="9"/>
  <c r="H202" i="9" s="1"/>
  <c r="J202" i="9" s="1"/>
  <c r="L202" i="9" s="1"/>
  <c r="E203" i="9"/>
  <c r="G53" i="9"/>
  <c r="H53" i="9" s="1"/>
  <c r="J53" i="9" s="1"/>
  <c r="L53" i="9" s="1"/>
  <c r="E54" i="9"/>
  <c r="G143" i="9" l="1"/>
  <c r="H143" i="9" s="1"/>
  <c r="J143" i="9" s="1"/>
  <c r="L143" i="9" s="1"/>
  <c r="E144" i="9"/>
  <c r="G85" i="9"/>
  <c r="H85" i="9" s="1"/>
  <c r="J85" i="9" s="1"/>
  <c r="L85" i="9" s="1"/>
  <c r="E86" i="9"/>
  <c r="G203" i="9"/>
  <c r="H203" i="9" s="1"/>
  <c r="J203" i="9" s="1"/>
  <c r="L203" i="9" s="1"/>
  <c r="E204" i="9"/>
  <c r="G131" i="9"/>
  <c r="H131" i="9" s="1"/>
  <c r="J131" i="9" s="1"/>
  <c r="L131" i="9" s="1"/>
  <c r="E132" i="9"/>
  <c r="E159" i="9"/>
  <c r="G158" i="9"/>
  <c r="H158" i="9" s="1"/>
  <c r="J158" i="9" s="1"/>
  <c r="L158" i="9" s="1"/>
  <c r="G68" i="9"/>
  <c r="H68" i="9" s="1"/>
  <c r="J68" i="9" s="1"/>
  <c r="L68" i="9" s="1"/>
  <c r="E69" i="9"/>
  <c r="E191" i="9"/>
  <c r="G190" i="9"/>
  <c r="H190" i="9" s="1"/>
  <c r="J190" i="9" s="1"/>
  <c r="L190" i="9" s="1"/>
  <c r="G24" i="9"/>
  <c r="H24" i="9" s="1"/>
  <c r="J24" i="9" s="1"/>
  <c r="L24" i="9" s="1"/>
  <c r="E25" i="9"/>
  <c r="G38" i="9"/>
  <c r="H38" i="9" s="1"/>
  <c r="J38" i="9" s="1"/>
  <c r="L38" i="9" s="1"/>
  <c r="E39" i="9"/>
  <c r="G98" i="9"/>
  <c r="H98" i="9" s="1"/>
  <c r="J98" i="9" s="1"/>
  <c r="L98" i="9" s="1"/>
  <c r="E99" i="9"/>
  <c r="G174" i="9"/>
  <c r="H174" i="9" s="1"/>
  <c r="J174" i="9" s="1"/>
  <c r="L174" i="9" s="1"/>
  <c r="E175" i="9"/>
  <c r="G115" i="9"/>
  <c r="H115" i="9" s="1"/>
  <c r="J115" i="9" s="1"/>
  <c r="L115" i="9" s="1"/>
  <c r="E116" i="9"/>
  <c r="G54" i="9"/>
  <c r="H54" i="9" s="1"/>
  <c r="J54" i="9" s="1"/>
  <c r="L54" i="9" s="1"/>
  <c r="E55" i="9"/>
  <c r="G9" i="9"/>
  <c r="H9" i="9" s="1"/>
  <c r="J9" i="9" s="1"/>
  <c r="L9" i="9" s="1"/>
  <c r="E10" i="9"/>
  <c r="G144" i="9" l="1"/>
  <c r="H144" i="9" s="1"/>
  <c r="J144" i="9" s="1"/>
  <c r="L144" i="9" s="1"/>
  <c r="E145" i="9"/>
  <c r="G132" i="9"/>
  <c r="H132" i="9" s="1"/>
  <c r="J132" i="9" s="1"/>
  <c r="L132" i="9" s="1"/>
  <c r="E133" i="9"/>
  <c r="G25" i="9"/>
  <c r="H25" i="9" s="1"/>
  <c r="J25" i="9" s="1"/>
  <c r="L25" i="9" s="1"/>
  <c r="E26" i="9"/>
  <c r="G191" i="9"/>
  <c r="H191" i="9" s="1"/>
  <c r="J191" i="9" s="1"/>
  <c r="L191" i="9" s="1"/>
  <c r="E192" i="9"/>
  <c r="E205" i="9"/>
  <c r="G204" i="9"/>
  <c r="H204" i="9" s="1"/>
  <c r="J204" i="9" s="1"/>
  <c r="L204" i="9" s="1"/>
  <c r="G99" i="9"/>
  <c r="H99" i="9" s="1"/>
  <c r="J99" i="9" s="1"/>
  <c r="L99" i="9" s="1"/>
  <c r="E100" i="9"/>
  <c r="G69" i="9"/>
  <c r="H69" i="9" s="1"/>
  <c r="J69" i="9" s="1"/>
  <c r="L69" i="9" s="1"/>
  <c r="E70" i="9"/>
  <c r="G86" i="9"/>
  <c r="H86" i="9" s="1"/>
  <c r="J86" i="9" s="1"/>
  <c r="L86" i="9" s="1"/>
  <c r="E87" i="9"/>
  <c r="G116" i="9"/>
  <c r="H116" i="9" s="1"/>
  <c r="J116" i="9" s="1"/>
  <c r="L116" i="9" s="1"/>
  <c r="E117" i="9"/>
  <c r="G159" i="9"/>
  <c r="H159" i="9" s="1"/>
  <c r="J159" i="9" s="1"/>
  <c r="L159" i="9" s="1"/>
  <c r="E160" i="9"/>
  <c r="G175" i="9"/>
  <c r="H175" i="9" s="1"/>
  <c r="J175" i="9" s="1"/>
  <c r="L175" i="9" s="1"/>
  <c r="E176" i="9"/>
  <c r="G10" i="9"/>
  <c r="H10" i="9" s="1"/>
  <c r="J10" i="9" s="1"/>
  <c r="L10" i="9" s="1"/>
  <c r="E11" i="9"/>
  <c r="G55" i="9"/>
  <c r="H55" i="9" s="1"/>
  <c r="J55" i="9" s="1"/>
  <c r="L55" i="9" s="1"/>
  <c r="E56" i="9"/>
  <c r="G39" i="9"/>
  <c r="H39" i="9" s="1"/>
  <c r="J39" i="9" s="1"/>
  <c r="L39" i="9" s="1"/>
  <c r="E40" i="9"/>
  <c r="G145" i="9" l="1"/>
  <c r="H145" i="9" s="1"/>
  <c r="J145" i="9" s="1"/>
  <c r="L145" i="9" s="1"/>
  <c r="E146" i="9"/>
  <c r="G100" i="9"/>
  <c r="H100" i="9" s="1"/>
  <c r="J100" i="9" s="1"/>
  <c r="L100" i="9" s="1"/>
  <c r="E101" i="9"/>
  <c r="G56" i="9"/>
  <c r="H56" i="9" s="1"/>
  <c r="J56" i="9" s="1"/>
  <c r="L56" i="9" s="1"/>
  <c r="E57" i="9"/>
  <c r="E193" i="9"/>
  <c r="G192" i="9"/>
  <c r="H192" i="9" s="1"/>
  <c r="J192" i="9" s="1"/>
  <c r="L192" i="9" s="1"/>
  <c r="G117" i="9"/>
  <c r="H117" i="9" s="1"/>
  <c r="J117" i="9" s="1"/>
  <c r="L117" i="9" s="1"/>
  <c r="E118" i="9"/>
  <c r="G133" i="9"/>
  <c r="H133" i="9" s="1"/>
  <c r="J133" i="9" s="1"/>
  <c r="L133" i="9" s="1"/>
  <c r="E134" i="9"/>
  <c r="G87" i="9"/>
  <c r="H87" i="9" s="1"/>
  <c r="J87" i="9" s="1"/>
  <c r="L87" i="9" s="1"/>
  <c r="E88" i="9"/>
  <c r="G176" i="9"/>
  <c r="H176" i="9" s="1"/>
  <c r="J176" i="9" s="1"/>
  <c r="L176" i="9" s="1"/>
  <c r="E177" i="9"/>
  <c r="E71" i="9"/>
  <c r="G70" i="9"/>
  <c r="H70" i="9" s="1"/>
  <c r="J70" i="9" s="1"/>
  <c r="L70" i="9" s="1"/>
  <c r="G26" i="9"/>
  <c r="H26" i="9" s="1"/>
  <c r="J26" i="9" s="1"/>
  <c r="L26" i="9" s="1"/>
  <c r="E27" i="9"/>
  <c r="G11" i="9"/>
  <c r="H11" i="9" s="1"/>
  <c r="J11" i="9" s="1"/>
  <c r="L11" i="9" s="1"/>
  <c r="E12" i="9"/>
  <c r="E206" i="9"/>
  <c r="G205" i="9"/>
  <c r="H205" i="9" s="1"/>
  <c r="J205" i="9" s="1"/>
  <c r="L205" i="9" s="1"/>
  <c r="E41" i="9"/>
  <c r="G40" i="9"/>
  <c r="H40" i="9" s="1"/>
  <c r="J40" i="9" s="1"/>
  <c r="L40" i="9" s="1"/>
  <c r="G160" i="9"/>
  <c r="H160" i="9" s="1"/>
  <c r="J160" i="9" s="1"/>
  <c r="L160" i="9" s="1"/>
  <c r="E161" i="9"/>
  <c r="G146" i="9" l="1"/>
  <c r="H146" i="9" s="1"/>
  <c r="J146" i="9" s="1"/>
  <c r="L146" i="9" s="1"/>
  <c r="E147" i="9"/>
  <c r="E72" i="9"/>
  <c r="G71" i="9"/>
  <c r="H71" i="9" s="1"/>
  <c r="J71" i="9" s="1"/>
  <c r="L71" i="9" s="1"/>
  <c r="G101" i="9"/>
  <c r="H101" i="9" s="1"/>
  <c r="J101" i="9" s="1"/>
  <c r="L101" i="9" s="1"/>
  <c r="E102" i="9"/>
  <c r="G177" i="9"/>
  <c r="H177" i="9" s="1"/>
  <c r="J177" i="9" s="1"/>
  <c r="L177" i="9" s="1"/>
  <c r="E178" i="9"/>
  <c r="E58" i="9"/>
  <c r="G57" i="9"/>
  <c r="H57" i="9" s="1"/>
  <c r="J57" i="9" s="1"/>
  <c r="L57" i="9" s="1"/>
  <c r="E28" i="9"/>
  <c r="G27" i="9"/>
  <c r="H27" i="9" s="1"/>
  <c r="J27" i="9" s="1"/>
  <c r="L27" i="9" s="1"/>
  <c r="G134" i="9"/>
  <c r="H134" i="9" s="1"/>
  <c r="J134" i="9" s="1"/>
  <c r="L134" i="9" s="1"/>
  <c r="E135" i="9"/>
  <c r="G206" i="9"/>
  <c r="H206" i="9" s="1"/>
  <c r="J206" i="9" s="1"/>
  <c r="L206" i="9" s="1"/>
  <c r="E207" i="9"/>
  <c r="E42" i="9"/>
  <c r="G41" i="9"/>
  <c r="H41" i="9" s="1"/>
  <c r="J41" i="9" s="1"/>
  <c r="L41" i="9" s="1"/>
  <c r="G193" i="9"/>
  <c r="H193" i="9" s="1"/>
  <c r="J193" i="9" s="1"/>
  <c r="L193" i="9" s="1"/>
  <c r="E194" i="9"/>
  <c r="G12" i="9"/>
  <c r="H12" i="9" s="1"/>
  <c r="J12" i="9" s="1"/>
  <c r="L12" i="9" s="1"/>
  <c r="E13" i="9"/>
  <c r="G88" i="9"/>
  <c r="H88" i="9" s="1"/>
  <c r="J88" i="9" s="1"/>
  <c r="L88" i="9" s="1"/>
  <c r="E89" i="9"/>
  <c r="G161" i="9"/>
  <c r="H161" i="9" s="1"/>
  <c r="J161" i="9" s="1"/>
  <c r="L161" i="9" s="1"/>
  <c r="E162" i="9"/>
  <c r="G118" i="9"/>
  <c r="H118" i="9" s="1"/>
  <c r="J118" i="9" s="1"/>
  <c r="L118" i="9" s="1"/>
  <c r="E119" i="9"/>
  <c r="E148" i="9" l="1"/>
  <c r="G147" i="9"/>
  <c r="H147" i="9" s="1"/>
  <c r="J147" i="9" s="1"/>
  <c r="L147" i="9" s="1"/>
  <c r="E29" i="9"/>
  <c r="G28" i="9"/>
  <c r="H28" i="9" s="1"/>
  <c r="J28" i="9" s="1"/>
  <c r="L28" i="9" s="1"/>
  <c r="G72" i="9"/>
  <c r="H72" i="9" s="1"/>
  <c r="J72" i="9" s="1"/>
  <c r="L72" i="9" s="1"/>
  <c r="E73" i="9"/>
  <c r="E90" i="9"/>
  <c r="G89" i="9"/>
  <c r="H89" i="9" s="1"/>
  <c r="J89" i="9" s="1"/>
  <c r="L89" i="9" s="1"/>
  <c r="E59" i="9"/>
  <c r="G58" i="9"/>
  <c r="H58" i="9" s="1"/>
  <c r="J58" i="9" s="1"/>
  <c r="L58" i="9" s="1"/>
  <c r="E208" i="9"/>
  <c r="G207" i="9"/>
  <c r="H207" i="9" s="1"/>
  <c r="J207" i="9" s="1"/>
  <c r="L207" i="9" s="1"/>
  <c r="G178" i="9"/>
  <c r="H178" i="9" s="1"/>
  <c r="J178" i="9" s="1"/>
  <c r="L178" i="9" s="1"/>
  <c r="E179" i="9"/>
  <c r="G13" i="9"/>
  <c r="H13" i="9" s="1"/>
  <c r="J13" i="9" s="1"/>
  <c r="L13" i="9" s="1"/>
  <c r="E14" i="9"/>
  <c r="G135" i="9"/>
  <c r="H135" i="9" s="1"/>
  <c r="J135" i="9" s="1"/>
  <c r="L135" i="9" s="1"/>
  <c r="E136" i="9"/>
  <c r="G102" i="9"/>
  <c r="H102" i="9" s="1"/>
  <c r="J102" i="9" s="1"/>
  <c r="L102" i="9" s="1"/>
  <c r="E103" i="9"/>
  <c r="G162" i="9"/>
  <c r="H162" i="9" s="1"/>
  <c r="J162" i="9" s="1"/>
  <c r="L162" i="9" s="1"/>
  <c r="E163" i="9"/>
  <c r="E43" i="9"/>
  <c r="G42" i="9"/>
  <c r="H42" i="9" s="1"/>
  <c r="J42" i="9" s="1"/>
  <c r="L42" i="9" s="1"/>
  <c r="G119" i="9"/>
  <c r="H119" i="9" s="1"/>
  <c r="J119" i="9" s="1"/>
  <c r="L119" i="9" s="1"/>
  <c r="E120" i="9"/>
  <c r="G194" i="9"/>
  <c r="H194" i="9" s="1"/>
  <c r="J194" i="9" s="1"/>
  <c r="L194" i="9" s="1"/>
  <c r="E195" i="9"/>
  <c r="G148" i="9" l="1"/>
  <c r="H148" i="9" s="1"/>
  <c r="J148" i="9" s="1"/>
  <c r="L148" i="9" s="1"/>
  <c r="E149" i="9"/>
  <c r="E30" i="9"/>
  <c r="G29" i="9"/>
  <c r="H29" i="9" s="1"/>
  <c r="J29" i="9" s="1"/>
  <c r="L29" i="9" s="1"/>
  <c r="E60" i="9"/>
  <c r="G59" i="9"/>
  <c r="H59" i="9" s="1"/>
  <c r="J59" i="9" s="1"/>
  <c r="L59" i="9" s="1"/>
  <c r="E164" i="9"/>
  <c r="G163" i="9"/>
  <c r="H163" i="9" s="1"/>
  <c r="J163" i="9" s="1"/>
  <c r="L163" i="9" s="1"/>
  <c r="E180" i="9"/>
  <c r="G179" i="9"/>
  <c r="H179" i="9" s="1"/>
  <c r="J179" i="9" s="1"/>
  <c r="L179" i="9" s="1"/>
  <c r="G90" i="9"/>
  <c r="H90" i="9" s="1"/>
  <c r="J90" i="9" s="1"/>
  <c r="L90" i="9" s="1"/>
  <c r="E91" i="9"/>
  <c r="G14" i="9"/>
  <c r="H14" i="9" s="1"/>
  <c r="J14" i="9" s="1"/>
  <c r="L14" i="9" s="1"/>
  <c r="E15" i="9"/>
  <c r="G195" i="9"/>
  <c r="H195" i="9" s="1"/>
  <c r="J195" i="9" s="1"/>
  <c r="L195" i="9" s="1"/>
  <c r="E196" i="9"/>
  <c r="G120" i="9"/>
  <c r="H120" i="9" s="1"/>
  <c r="J120" i="9" s="1"/>
  <c r="L120" i="9" s="1"/>
  <c r="E121" i="9"/>
  <c r="G73" i="9"/>
  <c r="H73" i="9" s="1"/>
  <c r="J73" i="9" s="1"/>
  <c r="L73" i="9" s="1"/>
  <c r="E74" i="9"/>
  <c r="E44" i="9"/>
  <c r="G43" i="9"/>
  <c r="H43" i="9" s="1"/>
  <c r="J43" i="9" s="1"/>
  <c r="L43" i="9" s="1"/>
  <c r="G103" i="9"/>
  <c r="H103" i="9" s="1"/>
  <c r="J103" i="9" s="1"/>
  <c r="L103" i="9" s="1"/>
  <c r="E104" i="9"/>
  <c r="E137" i="9"/>
  <c r="G136" i="9"/>
  <c r="H136" i="9" s="1"/>
  <c r="J136" i="9" s="1"/>
  <c r="L136" i="9" s="1"/>
  <c r="G208" i="9"/>
  <c r="H208" i="9" s="1"/>
  <c r="J208" i="9" s="1"/>
  <c r="L208" i="9" s="1"/>
  <c r="E209" i="9"/>
  <c r="G149" i="9" l="1"/>
  <c r="H149" i="9" s="1"/>
  <c r="J149" i="9" s="1"/>
  <c r="L149" i="9" s="1"/>
  <c r="E150" i="9"/>
  <c r="G30" i="9"/>
  <c r="H30" i="9" s="1"/>
  <c r="J30" i="9" s="1"/>
  <c r="L30" i="9" s="1"/>
  <c r="E31" i="9"/>
  <c r="E181" i="9"/>
  <c r="G180" i="9"/>
  <c r="H180" i="9" s="1"/>
  <c r="J180" i="9" s="1"/>
  <c r="L180" i="9" s="1"/>
  <c r="G104" i="9"/>
  <c r="H104" i="9" s="1"/>
  <c r="J104" i="9" s="1"/>
  <c r="L104" i="9" s="1"/>
  <c r="E105" i="9"/>
  <c r="E165" i="9"/>
  <c r="G164" i="9"/>
  <c r="H164" i="9" s="1"/>
  <c r="J164" i="9" s="1"/>
  <c r="L164" i="9" s="1"/>
  <c r="E210" i="9"/>
  <c r="G209" i="9"/>
  <c r="H209" i="9" s="1"/>
  <c r="J209" i="9" s="1"/>
  <c r="L209" i="9" s="1"/>
  <c r="G44" i="9"/>
  <c r="H44" i="9" s="1"/>
  <c r="J44" i="9" s="1"/>
  <c r="L44" i="9" s="1"/>
  <c r="E45" i="9"/>
  <c r="G15" i="9"/>
  <c r="H15" i="9" s="1"/>
  <c r="J15" i="9" s="1"/>
  <c r="L15" i="9" s="1"/>
  <c r="E16" i="9"/>
  <c r="G196" i="9"/>
  <c r="H196" i="9" s="1"/>
  <c r="J196" i="9" s="1"/>
  <c r="L196" i="9" s="1"/>
  <c r="E197" i="9"/>
  <c r="G137" i="9"/>
  <c r="H137" i="9" s="1"/>
  <c r="J137" i="9" s="1"/>
  <c r="L137" i="9" s="1"/>
  <c r="E138" i="9"/>
  <c r="G138" i="9" s="1"/>
  <c r="H138" i="9" s="1"/>
  <c r="J138" i="9" s="1"/>
  <c r="L138" i="9" s="1"/>
  <c r="P13" i="9" s="1"/>
  <c r="Q13" i="9" s="1"/>
  <c r="G60" i="9"/>
  <c r="H60" i="9" s="1"/>
  <c r="J60" i="9" s="1"/>
  <c r="L60" i="9" s="1"/>
  <c r="E61" i="9"/>
  <c r="E122" i="9"/>
  <c r="G121" i="9"/>
  <c r="H121" i="9" s="1"/>
  <c r="J121" i="9" s="1"/>
  <c r="L121" i="9" s="1"/>
  <c r="G74" i="9"/>
  <c r="H74" i="9" s="1"/>
  <c r="J74" i="9" s="1"/>
  <c r="L74" i="9" s="1"/>
  <c r="E75" i="9"/>
  <c r="G91" i="9"/>
  <c r="H91" i="9" s="1"/>
  <c r="J91" i="9" s="1"/>
  <c r="L91" i="9" s="1"/>
  <c r="E92" i="9"/>
  <c r="E151" i="9" l="1"/>
  <c r="G150" i="9"/>
  <c r="H150" i="9" s="1"/>
  <c r="J150" i="9" s="1"/>
  <c r="L150" i="9" s="1"/>
  <c r="E76" i="9"/>
  <c r="G75" i="9"/>
  <c r="H75" i="9" s="1"/>
  <c r="J75" i="9" s="1"/>
  <c r="L75" i="9" s="1"/>
  <c r="G197" i="9"/>
  <c r="H197" i="9" s="1"/>
  <c r="J197" i="9" s="1"/>
  <c r="L197" i="9" s="1"/>
  <c r="P17" i="9" s="1"/>
  <c r="Q17" i="9" s="1"/>
  <c r="E198" i="9"/>
  <c r="G198" i="9" s="1"/>
  <c r="H198" i="9" s="1"/>
  <c r="J198" i="9" s="1"/>
  <c r="L198" i="9" s="1"/>
  <c r="E17" i="9"/>
  <c r="G16" i="9"/>
  <c r="H16" i="9" s="1"/>
  <c r="J16" i="9" s="1"/>
  <c r="L16" i="9" s="1"/>
  <c r="G105" i="9"/>
  <c r="H105" i="9" s="1"/>
  <c r="J105" i="9" s="1"/>
  <c r="L105" i="9" s="1"/>
  <c r="E106" i="9"/>
  <c r="G45" i="9"/>
  <c r="H45" i="9" s="1"/>
  <c r="J45" i="9" s="1"/>
  <c r="L45" i="9" s="1"/>
  <c r="E46" i="9"/>
  <c r="G181" i="9"/>
  <c r="H181" i="9" s="1"/>
  <c r="J181" i="9" s="1"/>
  <c r="L181" i="9" s="1"/>
  <c r="E182" i="9"/>
  <c r="G165" i="9"/>
  <c r="H165" i="9" s="1"/>
  <c r="J165" i="9" s="1"/>
  <c r="L165" i="9" s="1"/>
  <c r="E166" i="9"/>
  <c r="G122" i="9"/>
  <c r="H122" i="9" s="1"/>
  <c r="J122" i="9" s="1"/>
  <c r="L122" i="9" s="1"/>
  <c r="E123" i="9"/>
  <c r="G123" i="9" s="1"/>
  <c r="H123" i="9" s="1"/>
  <c r="J123" i="9" s="1"/>
  <c r="L123" i="9" s="1"/>
  <c r="G61" i="9"/>
  <c r="H61" i="9" s="1"/>
  <c r="J61" i="9" s="1"/>
  <c r="L61" i="9" s="1"/>
  <c r="E62" i="9"/>
  <c r="G92" i="9"/>
  <c r="H92" i="9" s="1"/>
  <c r="J92" i="9" s="1"/>
  <c r="L92" i="9" s="1"/>
  <c r="E93" i="9"/>
  <c r="G93" i="9" s="1"/>
  <c r="H93" i="9" s="1"/>
  <c r="J93" i="9" s="1"/>
  <c r="L93" i="9" s="1"/>
  <c r="E211" i="9"/>
  <c r="G210" i="9"/>
  <c r="H210" i="9" s="1"/>
  <c r="J210" i="9" s="1"/>
  <c r="L210" i="9" s="1"/>
  <c r="E32" i="9"/>
  <c r="G31" i="9"/>
  <c r="H31" i="9" s="1"/>
  <c r="J31" i="9" s="1"/>
  <c r="L31" i="9" s="1"/>
  <c r="P12" i="9" l="1"/>
  <c r="Q12" i="9" s="1"/>
  <c r="G151" i="9"/>
  <c r="H151" i="9" s="1"/>
  <c r="J151" i="9" s="1"/>
  <c r="L151" i="9" s="1"/>
  <c r="E152" i="9"/>
  <c r="G106" i="9"/>
  <c r="H106" i="9" s="1"/>
  <c r="J106" i="9" s="1"/>
  <c r="L106" i="9" s="1"/>
  <c r="E107" i="9"/>
  <c r="E77" i="9"/>
  <c r="G76" i="9"/>
  <c r="H76" i="9" s="1"/>
  <c r="J76" i="9" s="1"/>
  <c r="L76" i="9" s="1"/>
  <c r="G32" i="9"/>
  <c r="H32" i="9" s="1"/>
  <c r="J32" i="9" s="1"/>
  <c r="L32" i="9" s="1"/>
  <c r="E33" i="9"/>
  <c r="G33" i="9" s="1"/>
  <c r="H33" i="9" s="1"/>
  <c r="J33" i="9" s="1"/>
  <c r="L33" i="9" s="1"/>
  <c r="P6" i="9" s="1"/>
  <c r="Q6" i="9" s="1"/>
  <c r="G182" i="9"/>
  <c r="H182" i="9" s="1"/>
  <c r="J182" i="9" s="1"/>
  <c r="L182" i="9" s="1"/>
  <c r="E183" i="9"/>
  <c r="G183" i="9" s="1"/>
  <c r="H183" i="9" s="1"/>
  <c r="J183" i="9" s="1"/>
  <c r="L183" i="9" s="1"/>
  <c r="G166" i="9"/>
  <c r="H166" i="9" s="1"/>
  <c r="J166" i="9" s="1"/>
  <c r="L166" i="9" s="1"/>
  <c r="E167" i="9"/>
  <c r="G211" i="9"/>
  <c r="H211" i="9" s="1"/>
  <c r="J211" i="9" s="1"/>
  <c r="L211" i="9" s="1"/>
  <c r="E212" i="9"/>
  <c r="E63" i="9"/>
  <c r="G63" i="9" s="1"/>
  <c r="H63" i="9" s="1"/>
  <c r="J63" i="9" s="1"/>
  <c r="L63" i="9" s="1"/>
  <c r="G62" i="9"/>
  <c r="H62" i="9" s="1"/>
  <c r="J62" i="9" s="1"/>
  <c r="L62" i="9" s="1"/>
  <c r="P10" i="9"/>
  <c r="Q10" i="9" s="1"/>
  <c r="G17" i="9"/>
  <c r="H17" i="9" s="1"/>
  <c r="J17" i="9" s="1"/>
  <c r="L17" i="9" s="1"/>
  <c r="E18" i="9"/>
  <c r="G18" i="9" s="1"/>
  <c r="H18" i="9" s="1"/>
  <c r="J18" i="9" s="1"/>
  <c r="L18" i="9" s="1"/>
  <c r="E47" i="9"/>
  <c r="G46" i="9"/>
  <c r="H46" i="9" s="1"/>
  <c r="J46" i="9" s="1"/>
  <c r="L46" i="9" s="1"/>
  <c r="P5" i="9" l="1"/>
  <c r="Q5" i="9" s="1"/>
  <c r="G152" i="9"/>
  <c r="H152" i="9" s="1"/>
  <c r="J152" i="9" s="1"/>
  <c r="L152" i="9" s="1"/>
  <c r="P14" i="9" s="1"/>
  <c r="Q14" i="9" s="1"/>
  <c r="E153" i="9"/>
  <c r="G153" i="9" s="1"/>
  <c r="H153" i="9" s="1"/>
  <c r="J153" i="9" s="1"/>
  <c r="L153" i="9" s="1"/>
  <c r="P16" i="9"/>
  <c r="Q16" i="9" s="1"/>
  <c r="P8" i="9"/>
  <c r="Q8" i="9" s="1"/>
  <c r="E168" i="9"/>
  <c r="G168" i="9" s="1"/>
  <c r="H168" i="9" s="1"/>
  <c r="J168" i="9" s="1"/>
  <c r="L168" i="9" s="1"/>
  <c r="G167" i="9"/>
  <c r="H167" i="9" s="1"/>
  <c r="J167" i="9" s="1"/>
  <c r="L167" i="9" s="1"/>
  <c r="P15" i="9" s="1"/>
  <c r="Q15" i="9" s="1"/>
  <c r="E78" i="9"/>
  <c r="G78" i="9" s="1"/>
  <c r="H78" i="9" s="1"/>
  <c r="J78" i="9" s="1"/>
  <c r="L78" i="9" s="1"/>
  <c r="G77" i="9"/>
  <c r="H77" i="9" s="1"/>
  <c r="J77" i="9" s="1"/>
  <c r="L77" i="9" s="1"/>
  <c r="P9" i="9" s="1"/>
  <c r="Q9" i="9" s="1"/>
  <c r="E213" i="9"/>
  <c r="G213" i="9" s="1"/>
  <c r="H213" i="9" s="1"/>
  <c r="J213" i="9" s="1"/>
  <c r="L213" i="9" s="1"/>
  <c r="G212" i="9"/>
  <c r="H212" i="9" s="1"/>
  <c r="J212" i="9" s="1"/>
  <c r="L212" i="9" s="1"/>
  <c r="G107" i="9"/>
  <c r="H107" i="9" s="1"/>
  <c r="J107" i="9" s="1"/>
  <c r="L107" i="9" s="1"/>
  <c r="E108" i="9"/>
  <c r="G108" i="9" s="1"/>
  <c r="H108" i="9" s="1"/>
  <c r="J108" i="9" s="1"/>
  <c r="L108" i="9" s="1"/>
  <c r="E48" i="9"/>
  <c r="G48" i="9" s="1"/>
  <c r="H48" i="9" s="1"/>
  <c r="J48" i="9" s="1"/>
  <c r="L48" i="9" s="1"/>
  <c r="G47" i="9"/>
  <c r="H47" i="9" s="1"/>
  <c r="J47" i="9" s="1"/>
  <c r="L47" i="9" s="1"/>
  <c r="P7" i="9" s="1"/>
  <c r="Q7" i="9" s="1"/>
  <c r="P11" i="9" l="1"/>
  <c r="Q11" i="9" s="1"/>
  <c r="Q20" i="9" s="1"/>
  <c r="P18" i="9"/>
  <c r="Q18" i="9" s="1"/>
  <c r="S23" i="10"/>
  <c r="S24" i="10"/>
  <c r="E65" i="10"/>
  <c r="E66" i="10" s="1"/>
  <c r="E67" i="10" s="1"/>
  <c r="E110" i="10"/>
  <c r="G110" i="10" s="1"/>
  <c r="H110" i="10" s="1"/>
  <c r="J110" i="10" s="1"/>
  <c r="L110" i="10" s="1"/>
  <c r="E5" i="10"/>
  <c r="G5" i="10" s="1"/>
  <c r="H5" i="10" s="1"/>
  <c r="J5" i="10" s="1"/>
  <c r="L5" i="10" s="1"/>
  <c r="E6" i="10"/>
  <c r="G6" i="10" s="1"/>
  <c r="H6" i="10" s="1"/>
  <c r="J6" i="10" s="1"/>
  <c r="L6" i="10" s="1"/>
  <c r="E20" i="10"/>
  <c r="E21" i="10" s="1"/>
  <c r="G50" i="10"/>
  <c r="H50" i="10" s="1"/>
  <c r="J50" i="10" s="1"/>
  <c r="L50" i="10" s="1"/>
  <c r="E50" i="10"/>
  <c r="E51" i="10"/>
  <c r="E52" i="10" s="1"/>
  <c r="E80" i="10"/>
  <c r="E81" i="10" s="1"/>
  <c r="E95" i="10"/>
  <c r="E96" i="10" s="1"/>
  <c r="E125" i="10"/>
  <c r="G125" i="10" s="1"/>
  <c r="H125" i="10" s="1"/>
  <c r="J125" i="10" s="1"/>
  <c r="L125" i="10" s="1"/>
  <c r="E155" i="10"/>
  <c r="G155" i="10" s="1"/>
  <c r="H155" i="10" s="1"/>
  <c r="J155" i="10" s="1"/>
  <c r="L155" i="10" s="1"/>
  <c r="E156" i="10"/>
  <c r="G156" i="10" s="1"/>
  <c r="H156" i="10" s="1"/>
  <c r="J156" i="10" s="1"/>
  <c r="L156" i="10" s="1"/>
  <c r="E200" i="10"/>
  <c r="E201" i="10" s="1"/>
  <c r="E185" i="10"/>
  <c r="G185" i="10" s="1"/>
  <c r="H185" i="10" s="1"/>
  <c r="J185" i="10" s="1"/>
  <c r="L185" i="10" s="1"/>
  <c r="E35" i="10"/>
  <c r="G35" i="10" s="1"/>
  <c r="H35" i="10" s="1"/>
  <c r="J35" i="10" s="1"/>
  <c r="L35" i="10" s="1"/>
  <c r="E36" i="10"/>
  <c r="G36" i="10" s="1"/>
  <c r="H36" i="10" s="1"/>
  <c r="J36" i="10" s="1"/>
  <c r="L36" i="10" s="1"/>
  <c r="E140" i="10"/>
  <c r="G140" i="10" s="1"/>
  <c r="H140" i="10" s="1"/>
  <c r="J140" i="10" s="1"/>
  <c r="L140" i="10" s="1"/>
  <c r="E170" i="10"/>
  <c r="G170" i="10" s="1"/>
  <c r="H170" i="10" s="1"/>
  <c r="J170" i="10" s="1"/>
  <c r="L170" i="10" s="1"/>
  <c r="E37" i="10" l="1"/>
  <c r="G37" i="10" s="1"/>
  <c r="H37" i="10" s="1"/>
  <c r="J37" i="10" s="1"/>
  <c r="L37" i="10" s="1"/>
  <c r="E126" i="10"/>
  <c r="G66" i="10"/>
  <c r="H66" i="10" s="1"/>
  <c r="J66" i="10" s="1"/>
  <c r="L66" i="10" s="1"/>
  <c r="G95" i="10"/>
  <c r="H95" i="10" s="1"/>
  <c r="J95" i="10" s="1"/>
  <c r="L95" i="10" s="1"/>
  <c r="E171" i="10"/>
  <c r="E7" i="10"/>
  <c r="G7" i="10" s="1"/>
  <c r="H7" i="10" s="1"/>
  <c r="J7" i="10" s="1"/>
  <c r="L7" i="10" s="1"/>
  <c r="E141" i="10"/>
  <c r="G141" i="10" s="1"/>
  <c r="H141" i="10" s="1"/>
  <c r="J141" i="10" s="1"/>
  <c r="L141" i="10" s="1"/>
  <c r="G51" i="10"/>
  <c r="H51" i="10" s="1"/>
  <c r="J51" i="10" s="1"/>
  <c r="L51" i="10" s="1"/>
  <c r="G21" i="10"/>
  <c r="H21" i="10" s="1"/>
  <c r="J21" i="10" s="1"/>
  <c r="L21" i="10" s="1"/>
  <c r="E22" i="10"/>
  <c r="E97" i="10"/>
  <c r="G96" i="10"/>
  <c r="H96" i="10" s="1"/>
  <c r="J96" i="10" s="1"/>
  <c r="L96" i="10" s="1"/>
  <c r="G201" i="10"/>
  <c r="H201" i="10" s="1"/>
  <c r="J201" i="10" s="1"/>
  <c r="L201" i="10" s="1"/>
  <c r="E202" i="10"/>
  <c r="G81" i="10"/>
  <c r="H81" i="10" s="1"/>
  <c r="J81" i="10" s="1"/>
  <c r="L81" i="10" s="1"/>
  <c r="E82" i="10"/>
  <c r="G80" i="10"/>
  <c r="H80" i="10" s="1"/>
  <c r="J80" i="10" s="1"/>
  <c r="L80" i="10" s="1"/>
  <c r="E68" i="10"/>
  <c r="G67" i="10"/>
  <c r="H67" i="10" s="1"/>
  <c r="J67" i="10" s="1"/>
  <c r="L67" i="10" s="1"/>
  <c r="E157" i="10"/>
  <c r="E8" i="10"/>
  <c r="E111" i="10"/>
  <c r="E53" i="10"/>
  <c r="G52" i="10"/>
  <c r="H52" i="10" s="1"/>
  <c r="J52" i="10" s="1"/>
  <c r="L52" i="10" s="1"/>
  <c r="G20" i="10"/>
  <c r="H20" i="10" s="1"/>
  <c r="J20" i="10" s="1"/>
  <c r="L20" i="10" s="1"/>
  <c r="E186" i="10"/>
  <c r="G200" i="10"/>
  <c r="H200" i="10" s="1"/>
  <c r="J200" i="10" s="1"/>
  <c r="L200" i="10" s="1"/>
  <c r="E142" i="10"/>
  <c r="E38" i="10"/>
  <c r="G65" i="10"/>
  <c r="H65" i="10" s="1"/>
  <c r="J65" i="10" s="1"/>
  <c r="L65" i="10" s="1"/>
  <c r="G171" i="10" l="1"/>
  <c r="H171" i="10" s="1"/>
  <c r="J171" i="10" s="1"/>
  <c r="L171" i="10" s="1"/>
  <c r="E172" i="10"/>
  <c r="E127" i="10"/>
  <c r="G126" i="10"/>
  <c r="H126" i="10" s="1"/>
  <c r="J126" i="10" s="1"/>
  <c r="L126" i="10" s="1"/>
  <c r="G97" i="10"/>
  <c r="H97" i="10" s="1"/>
  <c r="J97" i="10" s="1"/>
  <c r="L97" i="10" s="1"/>
  <c r="E98" i="10"/>
  <c r="G22" i="10"/>
  <c r="H22" i="10" s="1"/>
  <c r="J22" i="10" s="1"/>
  <c r="L22" i="10" s="1"/>
  <c r="E23" i="10"/>
  <c r="G38" i="10"/>
  <c r="H38" i="10" s="1"/>
  <c r="J38" i="10" s="1"/>
  <c r="L38" i="10" s="1"/>
  <c r="E39" i="10"/>
  <c r="E143" i="10"/>
  <c r="G142" i="10"/>
  <c r="H142" i="10" s="1"/>
  <c r="J142" i="10" s="1"/>
  <c r="L142" i="10" s="1"/>
  <c r="E9" i="10"/>
  <c r="G8" i="10"/>
  <c r="H8" i="10" s="1"/>
  <c r="J8" i="10" s="1"/>
  <c r="L8" i="10" s="1"/>
  <c r="G82" i="10"/>
  <c r="H82" i="10" s="1"/>
  <c r="J82" i="10" s="1"/>
  <c r="L82" i="10" s="1"/>
  <c r="E83" i="10"/>
  <c r="G68" i="10"/>
  <c r="H68" i="10" s="1"/>
  <c r="J68" i="10" s="1"/>
  <c r="L68" i="10" s="1"/>
  <c r="E69" i="10"/>
  <c r="G111" i="10"/>
  <c r="H111" i="10" s="1"/>
  <c r="J111" i="10" s="1"/>
  <c r="L111" i="10" s="1"/>
  <c r="E112" i="10"/>
  <c r="G157" i="10"/>
  <c r="H157" i="10" s="1"/>
  <c r="J157" i="10" s="1"/>
  <c r="L157" i="10" s="1"/>
  <c r="E158" i="10"/>
  <c r="G186" i="10"/>
  <c r="H186" i="10" s="1"/>
  <c r="J186" i="10" s="1"/>
  <c r="L186" i="10" s="1"/>
  <c r="E187" i="10"/>
  <c r="G53" i="10"/>
  <c r="H53" i="10" s="1"/>
  <c r="J53" i="10" s="1"/>
  <c r="L53" i="10" s="1"/>
  <c r="E54" i="10"/>
  <c r="G202" i="10"/>
  <c r="H202" i="10" s="1"/>
  <c r="J202" i="10" s="1"/>
  <c r="L202" i="10" s="1"/>
  <c r="E203" i="10"/>
  <c r="E128" i="10" l="1"/>
  <c r="G127" i="10"/>
  <c r="H127" i="10" s="1"/>
  <c r="J127" i="10" s="1"/>
  <c r="L127" i="10" s="1"/>
  <c r="G172" i="10"/>
  <c r="H172" i="10" s="1"/>
  <c r="J172" i="10" s="1"/>
  <c r="L172" i="10" s="1"/>
  <c r="E173" i="10"/>
  <c r="E84" i="10"/>
  <c r="G83" i="10"/>
  <c r="H83" i="10" s="1"/>
  <c r="J83" i="10" s="1"/>
  <c r="L83" i="10" s="1"/>
  <c r="G23" i="10"/>
  <c r="H23" i="10" s="1"/>
  <c r="J23" i="10" s="1"/>
  <c r="L23" i="10" s="1"/>
  <c r="E24" i="10"/>
  <c r="G203" i="10"/>
  <c r="H203" i="10" s="1"/>
  <c r="J203" i="10" s="1"/>
  <c r="L203" i="10" s="1"/>
  <c r="E204" i="10"/>
  <c r="G158" i="10"/>
  <c r="H158" i="10" s="1"/>
  <c r="J158" i="10" s="1"/>
  <c r="L158" i="10" s="1"/>
  <c r="E159" i="10"/>
  <c r="G9" i="10"/>
  <c r="H9" i="10" s="1"/>
  <c r="J9" i="10" s="1"/>
  <c r="L9" i="10" s="1"/>
  <c r="E10" i="10"/>
  <c r="G98" i="10"/>
  <c r="H98" i="10" s="1"/>
  <c r="J98" i="10" s="1"/>
  <c r="L98" i="10" s="1"/>
  <c r="E99" i="10"/>
  <c r="E55" i="10"/>
  <c r="G54" i="10"/>
  <c r="H54" i="10" s="1"/>
  <c r="J54" i="10" s="1"/>
  <c r="L54" i="10" s="1"/>
  <c r="E113" i="10"/>
  <c r="G112" i="10"/>
  <c r="H112" i="10" s="1"/>
  <c r="J112" i="10" s="1"/>
  <c r="L112" i="10" s="1"/>
  <c r="G143" i="10"/>
  <c r="H143" i="10" s="1"/>
  <c r="J143" i="10" s="1"/>
  <c r="L143" i="10" s="1"/>
  <c r="E144" i="10"/>
  <c r="G187" i="10"/>
  <c r="H187" i="10" s="1"/>
  <c r="J187" i="10" s="1"/>
  <c r="L187" i="10" s="1"/>
  <c r="E188" i="10"/>
  <c r="E70" i="10"/>
  <c r="G69" i="10"/>
  <c r="H69" i="10" s="1"/>
  <c r="J69" i="10" s="1"/>
  <c r="L69" i="10" s="1"/>
  <c r="G39" i="10"/>
  <c r="H39" i="10" s="1"/>
  <c r="J39" i="10" s="1"/>
  <c r="L39" i="10" s="1"/>
  <c r="E40" i="10"/>
  <c r="G173" i="10" l="1"/>
  <c r="H173" i="10" s="1"/>
  <c r="J173" i="10" s="1"/>
  <c r="L173" i="10" s="1"/>
  <c r="E174" i="10"/>
  <c r="G128" i="10"/>
  <c r="H128" i="10" s="1"/>
  <c r="J128" i="10" s="1"/>
  <c r="L128" i="10" s="1"/>
  <c r="E129" i="10"/>
  <c r="E71" i="10"/>
  <c r="G70" i="10"/>
  <c r="H70" i="10" s="1"/>
  <c r="J70" i="10" s="1"/>
  <c r="L70" i="10" s="1"/>
  <c r="G84" i="10"/>
  <c r="H84" i="10" s="1"/>
  <c r="J84" i="10" s="1"/>
  <c r="L84" i="10" s="1"/>
  <c r="E85" i="10"/>
  <c r="G159" i="10"/>
  <c r="H159" i="10" s="1"/>
  <c r="J159" i="10" s="1"/>
  <c r="L159" i="10" s="1"/>
  <c r="E160" i="10"/>
  <c r="G188" i="10"/>
  <c r="H188" i="10" s="1"/>
  <c r="J188" i="10" s="1"/>
  <c r="L188" i="10" s="1"/>
  <c r="E189" i="10"/>
  <c r="E145" i="10"/>
  <c r="G144" i="10"/>
  <c r="H144" i="10" s="1"/>
  <c r="J144" i="10" s="1"/>
  <c r="L144" i="10" s="1"/>
  <c r="G55" i="10"/>
  <c r="H55" i="10" s="1"/>
  <c r="J55" i="10" s="1"/>
  <c r="L55" i="10" s="1"/>
  <c r="E56" i="10"/>
  <c r="G99" i="10"/>
  <c r="H99" i="10" s="1"/>
  <c r="J99" i="10" s="1"/>
  <c r="L99" i="10" s="1"/>
  <c r="E100" i="10"/>
  <c r="G24" i="10"/>
  <c r="H24" i="10" s="1"/>
  <c r="J24" i="10" s="1"/>
  <c r="L24" i="10" s="1"/>
  <c r="E25" i="10"/>
  <c r="G10" i="10"/>
  <c r="H10" i="10" s="1"/>
  <c r="J10" i="10" s="1"/>
  <c r="L10" i="10" s="1"/>
  <c r="E11" i="10"/>
  <c r="G204" i="10"/>
  <c r="H204" i="10" s="1"/>
  <c r="J204" i="10" s="1"/>
  <c r="L204" i="10" s="1"/>
  <c r="E205" i="10"/>
  <c r="E41" i="10"/>
  <c r="G40" i="10"/>
  <c r="H40" i="10" s="1"/>
  <c r="J40" i="10" s="1"/>
  <c r="L40" i="10" s="1"/>
  <c r="G113" i="10"/>
  <c r="H113" i="10" s="1"/>
  <c r="J113" i="10" s="1"/>
  <c r="L113" i="10" s="1"/>
  <c r="E114" i="10"/>
  <c r="E130" i="10" l="1"/>
  <c r="G129" i="10"/>
  <c r="H129" i="10" s="1"/>
  <c r="J129" i="10" s="1"/>
  <c r="L129" i="10" s="1"/>
  <c r="G174" i="10"/>
  <c r="H174" i="10" s="1"/>
  <c r="J174" i="10" s="1"/>
  <c r="L174" i="10" s="1"/>
  <c r="E175" i="10"/>
  <c r="G25" i="10"/>
  <c r="H25" i="10" s="1"/>
  <c r="J25" i="10" s="1"/>
  <c r="L25" i="10" s="1"/>
  <c r="E26" i="10"/>
  <c r="G85" i="10"/>
  <c r="H85" i="10" s="1"/>
  <c r="J85" i="10" s="1"/>
  <c r="L85" i="10" s="1"/>
  <c r="E86" i="10"/>
  <c r="E146" i="10"/>
  <c r="G145" i="10"/>
  <c r="H145" i="10" s="1"/>
  <c r="J145" i="10" s="1"/>
  <c r="L145" i="10" s="1"/>
  <c r="E72" i="10"/>
  <c r="G71" i="10"/>
  <c r="H71" i="10" s="1"/>
  <c r="J71" i="10" s="1"/>
  <c r="L71" i="10" s="1"/>
  <c r="E115" i="10"/>
  <c r="G114" i="10"/>
  <c r="H114" i="10" s="1"/>
  <c r="J114" i="10" s="1"/>
  <c r="L114" i="10" s="1"/>
  <c r="G100" i="10"/>
  <c r="H100" i="10" s="1"/>
  <c r="J100" i="10" s="1"/>
  <c r="L100" i="10" s="1"/>
  <c r="E101" i="10"/>
  <c r="G41" i="10"/>
  <c r="H41" i="10" s="1"/>
  <c r="J41" i="10" s="1"/>
  <c r="L41" i="10" s="1"/>
  <c r="E42" i="10"/>
  <c r="G205" i="10"/>
  <c r="H205" i="10" s="1"/>
  <c r="J205" i="10" s="1"/>
  <c r="L205" i="10" s="1"/>
  <c r="E206" i="10"/>
  <c r="G189" i="10"/>
  <c r="H189" i="10" s="1"/>
  <c r="J189" i="10" s="1"/>
  <c r="L189" i="10" s="1"/>
  <c r="E190" i="10"/>
  <c r="G11" i="10"/>
  <c r="H11" i="10" s="1"/>
  <c r="J11" i="10" s="1"/>
  <c r="L11" i="10" s="1"/>
  <c r="E12" i="10"/>
  <c r="E57" i="10"/>
  <c r="G56" i="10"/>
  <c r="H56" i="10" s="1"/>
  <c r="J56" i="10" s="1"/>
  <c r="L56" i="10" s="1"/>
  <c r="E161" i="10"/>
  <c r="G160" i="10"/>
  <c r="H160" i="10" s="1"/>
  <c r="J160" i="10" s="1"/>
  <c r="L160" i="10" s="1"/>
  <c r="E176" i="10" l="1"/>
  <c r="G175" i="10"/>
  <c r="H175" i="10" s="1"/>
  <c r="J175" i="10" s="1"/>
  <c r="L175" i="10" s="1"/>
  <c r="E131" i="10"/>
  <c r="G130" i="10"/>
  <c r="H130" i="10" s="1"/>
  <c r="J130" i="10" s="1"/>
  <c r="L130" i="10" s="1"/>
  <c r="G12" i="10"/>
  <c r="H12" i="10" s="1"/>
  <c r="J12" i="10" s="1"/>
  <c r="L12" i="10" s="1"/>
  <c r="E13" i="10"/>
  <c r="G86" i="10"/>
  <c r="H86" i="10" s="1"/>
  <c r="J86" i="10" s="1"/>
  <c r="L86" i="10" s="1"/>
  <c r="E87" i="10"/>
  <c r="G115" i="10"/>
  <c r="H115" i="10" s="1"/>
  <c r="J115" i="10" s="1"/>
  <c r="L115" i="10" s="1"/>
  <c r="E116" i="10"/>
  <c r="G26" i="10"/>
  <c r="H26" i="10" s="1"/>
  <c r="J26" i="10" s="1"/>
  <c r="L26" i="10" s="1"/>
  <c r="E27" i="10"/>
  <c r="E58" i="10"/>
  <c r="G57" i="10"/>
  <c r="H57" i="10" s="1"/>
  <c r="J57" i="10" s="1"/>
  <c r="L57" i="10" s="1"/>
  <c r="E191" i="10"/>
  <c r="G190" i="10"/>
  <c r="H190" i="10" s="1"/>
  <c r="J190" i="10" s="1"/>
  <c r="L190" i="10" s="1"/>
  <c r="E73" i="10"/>
  <c r="G72" i="10"/>
  <c r="H72" i="10" s="1"/>
  <c r="J72" i="10" s="1"/>
  <c r="L72" i="10" s="1"/>
  <c r="E162" i="10"/>
  <c r="G161" i="10"/>
  <c r="H161" i="10" s="1"/>
  <c r="J161" i="10" s="1"/>
  <c r="L161" i="10" s="1"/>
  <c r="E43" i="10"/>
  <c r="G42" i="10"/>
  <c r="H42" i="10" s="1"/>
  <c r="J42" i="10" s="1"/>
  <c r="L42" i="10" s="1"/>
  <c r="G101" i="10"/>
  <c r="H101" i="10" s="1"/>
  <c r="J101" i="10" s="1"/>
  <c r="L101" i="10" s="1"/>
  <c r="E102" i="10"/>
  <c r="G206" i="10"/>
  <c r="H206" i="10" s="1"/>
  <c r="J206" i="10" s="1"/>
  <c r="L206" i="10" s="1"/>
  <c r="E207" i="10"/>
  <c r="G146" i="10"/>
  <c r="H146" i="10" s="1"/>
  <c r="J146" i="10" s="1"/>
  <c r="L146" i="10" s="1"/>
  <c r="E147" i="10"/>
  <c r="G131" i="10" l="1"/>
  <c r="H131" i="10" s="1"/>
  <c r="J131" i="10" s="1"/>
  <c r="L131" i="10" s="1"/>
  <c r="E132" i="10"/>
  <c r="E177" i="10"/>
  <c r="G176" i="10"/>
  <c r="H176" i="10" s="1"/>
  <c r="J176" i="10" s="1"/>
  <c r="L176" i="10" s="1"/>
  <c r="E59" i="10"/>
  <c r="G58" i="10"/>
  <c r="H58" i="10" s="1"/>
  <c r="J58" i="10" s="1"/>
  <c r="L58" i="10" s="1"/>
  <c r="G162" i="10"/>
  <c r="H162" i="10" s="1"/>
  <c r="J162" i="10" s="1"/>
  <c r="L162" i="10" s="1"/>
  <c r="E163" i="10"/>
  <c r="E28" i="10"/>
  <c r="G27" i="10"/>
  <c r="H27" i="10" s="1"/>
  <c r="J27" i="10" s="1"/>
  <c r="L27" i="10" s="1"/>
  <c r="G207" i="10"/>
  <c r="H207" i="10" s="1"/>
  <c r="J207" i="10" s="1"/>
  <c r="L207" i="10" s="1"/>
  <c r="E208" i="10"/>
  <c r="E14" i="10"/>
  <c r="G13" i="10"/>
  <c r="H13" i="10" s="1"/>
  <c r="J13" i="10" s="1"/>
  <c r="L13" i="10" s="1"/>
  <c r="E117" i="10"/>
  <c r="G116" i="10"/>
  <c r="H116" i="10" s="1"/>
  <c r="J116" i="10" s="1"/>
  <c r="L116" i="10" s="1"/>
  <c r="G102" i="10"/>
  <c r="H102" i="10" s="1"/>
  <c r="J102" i="10" s="1"/>
  <c r="L102" i="10" s="1"/>
  <c r="E103" i="10"/>
  <c r="G73" i="10"/>
  <c r="H73" i="10" s="1"/>
  <c r="J73" i="10" s="1"/>
  <c r="L73" i="10" s="1"/>
  <c r="E74" i="10"/>
  <c r="G147" i="10"/>
  <c r="H147" i="10" s="1"/>
  <c r="J147" i="10" s="1"/>
  <c r="L147" i="10" s="1"/>
  <c r="E148" i="10"/>
  <c r="E192" i="10"/>
  <c r="G191" i="10"/>
  <c r="H191" i="10" s="1"/>
  <c r="J191" i="10" s="1"/>
  <c r="L191" i="10" s="1"/>
  <c r="G87" i="10"/>
  <c r="H87" i="10" s="1"/>
  <c r="J87" i="10" s="1"/>
  <c r="L87" i="10" s="1"/>
  <c r="E88" i="10"/>
  <c r="G43" i="10"/>
  <c r="H43" i="10" s="1"/>
  <c r="J43" i="10" s="1"/>
  <c r="L43" i="10" s="1"/>
  <c r="E44" i="10"/>
  <c r="G177" i="10" l="1"/>
  <c r="H177" i="10" s="1"/>
  <c r="J177" i="10" s="1"/>
  <c r="L177" i="10" s="1"/>
  <c r="E178" i="10"/>
  <c r="E133" i="10"/>
  <c r="G132" i="10"/>
  <c r="H132" i="10" s="1"/>
  <c r="J132" i="10" s="1"/>
  <c r="L132" i="10" s="1"/>
  <c r="G117" i="10"/>
  <c r="H117" i="10" s="1"/>
  <c r="J117" i="10" s="1"/>
  <c r="L117" i="10" s="1"/>
  <c r="E118" i="10"/>
  <c r="E60" i="10"/>
  <c r="G59" i="10"/>
  <c r="H59" i="10" s="1"/>
  <c r="J59" i="10" s="1"/>
  <c r="L59" i="10" s="1"/>
  <c r="G44" i="10"/>
  <c r="H44" i="10" s="1"/>
  <c r="J44" i="10" s="1"/>
  <c r="L44" i="10" s="1"/>
  <c r="E45" i="10"/>
  <c r="G74" i="10"/>
  <c r="H74" i="10" s="1"/>
  <c r="J74" i="10" s="1"/>
  <c r="L74" i="10" s="1"/>
  <c r="E75" i="10"/>
  <c r="E209" i="10"/>
  <c r="G208" i="10"/>
  <c r="H208" i="10" s="1"/>
  <c r="J208" i="10" s="1"/>
  <c r="L208" i="10" s="1"/>
  <c r="G192" i="10"/>
  <c r="H192" i="10" s="1"/>
  <c r="J192" i="10" s="1"/>
  <c r="L192" i="10" s="1"/>
  <c r="E193" i="10"/>
  <c r="G148" i="10"/>
  <c r="H148" i="10" s="1"/>
  <c r="J148" i="10" s="1"/>
  <c r="L148" i="10" s="1"/>
  <c r="E149" i="10"/>
  <c r="G28" i="10"/>
  <c r="H28" i="10" s="1"/>
  <c r="J28" i="10" s="1"/>
  <c r="L28" i="10" s="1"/>
  <c r="E29" i="10"/>
  <c r="G88" i="10"/>
  <c r="H88" i="10" s="1"/>
  <c r="J88" i="10" s="1"/>
  <c r="L88" i="10" s="1"/>
  <c r="E89" i="10"/>
  <c r="G103" i="10"/>
  <c r="H103" i="10" s="1"/>
  <c r="J103" i="10" s="1"/>
  <c r="L103" i="10" s="1"/>
  <c r="E104" i="10"/>
  <c r="G14" i="10"/>
  <c r="H14" i="10" s="1"/>
  <c r="J14" i="10" s="1"/>
  <c r="L14" i="10" s="1"/>
  <c r="E15" i="10"/>
  <c r="G163" i="10"/>
  <c r="H163" i="10" s="1"/>
  <c r="J163" i="10" s="1"/>
  <c r="L163" i="10" s="1"/>
  <c r="E164" i="10"/>
  <c r="G133" i="10" l="1"/>
  <c r="H133" i="10" s="1"/>
  <c r="J133" i="10" s="1"/>
  <c r="L133" i="10" s="1"/>
  <c r="E134" i="10"/>
  <c r="E179" i="10"/>
  <c r="G178" i="10"/>
  <c r="H178" i="10" s="1"/>
  <c r="J178" i="10" s="1"/>
  <c r="L178" i="10" s="1"/>
  <c r="G193" i="10"/>
  <c r="H193" i="10" s="1"/>
  <c r="J193" i="10" s="1"/>
  <c r="L193" i="10" s="1"/>
  <c r="E194" i="10"/>
  <c r="G45" i="10"/>
  <c r="H45" i="10" s="1"/>
  <c r="J45" i="10" s="1"/>
  <c r="L45" i="10" s="1"/>
  <c r="E46" i="10"/>
  <c r="G209" i="10"/>
  <c r="H209" i="10" s="1"/>
  <c r="J209" i="10" s="1"/>
  <c r="L209" i="10" s="1"/>
  <c r="E210" i="10"/>
  <c r="E16" i="10"/>
  <c r="G15" i="10"/>
  <c r="H15" i="10" s="1"/>
  <c r="J15" i="10" s="1"/>
  <c r="L15" i="10" s="1"/>
  <c r="G29" i="10"/>
  <c r="H29" i="10" s="1"/>
  <c r="J29" i="10" s="1"/>
  <c r="L29" i="10" s="1"/>
  <c r="E30" i="10"/>
  <c r="G60" i="10"/>
  <c r="H60" i="10" s="1"/>
  <c r="J60" i="10" s="1"/>
  <c r="L60" i="10" s="1"/>
  <c r="E61" i="10"/>
  <c r="G89" i="10"/>
  <c r="H89" i="10" s="1"/>
  <c r="J89" i="10" s="1"/>
  <c r="L89" i="10" s="1"/>
  <c r="E90" i="10"/>
  <c r="E165" i="10"/>
  <c r="G164" i="10"/>
  <c r="H164" i="10" s="1"/>
  <c r="J164" i="10" s="1"/>
  <c r="L164" i="10" s="1"/>
  <c r="E105" i="10"/>
  <c r="G104" i="10"/>
  <c r="H104" i="10" s="1"/>
  <c r="J104" i="10" s="1"/>
  <c r="L104" i="10" s="1"/>
  <c r="G149" i="10"/>
  <c r="H149" i="10" s="1"/>
  <c r="J149" i="10" s="1"/>
  <c r="L149" i="10" s="1"/>
  <c r="E150" i="10"/>
  <c r="E76" i="10"/>
  <c r="G75" i="10"/>
  <c r="H75" i="10" s="1"/>
  <c r="J75" i="10" s="1"/>
  <c r="L75" i="10" s="1"/>
  <c r="E119" i="10"/>
  <c r="G118" i="10"/>
  <c r="H118" i="10" s="1"/>
  <c r="J118" i="10" s="1"/>
  <c r="L118" i="10" s="1"/>
  <c r="E180" i="10" l="1"/>
  <c r="G179" i="10"/>
  <c r="H179" i="10" s="1"/>
  <c r="J179" i="10" s="1"/>
  <c r="L179" i="10" s="1"/>
  <c r="G134" i="10"/>
  <c r="H134" i="10" s="1"/>
  <c r="J134" i="10" s="1"/>
  <c r="L134" i="10" s="1"/>
  <c r="E135" i="10"/>
  <c r="G105" i="10"/>
  <c r="H105" i="10" s="1"/>
  <c r="J105" i="10" s="1"/>
  <c r="L105" i="10" s="1"/>
  <c r="E106" i="10"/>
  <c r="G61" i="10"/>
  <c r="H61" i="10" s="1"/>
  <c r="J61" i="10" s="1"/>
  <c r="L61" i="10" s="1"/>
  <c r="E62" i="10"/>
  <c r="E47" i="10"/>
  <c r="G46" i="10"/>
  <c r="H46" i="10" s="1"/>
  <c r="J46" i="10" s="1"/>
  <c r="L46" i="10" s="1"/>
  <c r="G119" i="10"/>
  <c r="H119" i="10" s="1"/>
  <c r="J119" i="10" s="1"/>
  <c r="L119" i="10" s="1"/>
  <c r="E120" i="10"/>
  <c r="G30" i="10"/>
  <c r="H30" i="10" s="1"/>
  <c r="J30" i="10" s="1"/>
  <c r="L30" i="10" s="1"/>
  <c r="E31" i="10"/>
  <c r="E77" i="10"/>
  <c r="G76" i="10"/>
  <c r="H76" i="10" s="1"/>
  <c r="J76" i="10" s="1"/>
  <c r="L76" i="10" s="1"/>
  <c r="E166" i="10"/>
  <c r="G165" i="10"/>
  <c r="H165" i="10" s="1"/>
  <c r="J165" i="10" s="1"/>
  <c r="L165" i="10" s="1"/>
  <c r="G16" i="10"/>
  <c r="H16" i="10" s="1"/>
  <c r="J16" i="10" s="1"/>
  <c r="L16" i="10" s="1"/>
  <c r="E17" i="10"/>
  <c r="E195" i="10"/>
  <c r="G194" i="10"/>
  <c r="H194" i="10" s="1"/>
  <c r="J194" i="10" s="1"/>
  <c r="L194" i="10" s="1"/>
  <c r="G150" i="10"/>
  <c r="H150" i="10" s="1"/>
  <c r="J150" i="10" s="1"/>
  <c r="L150" i="10" s="1"/>
  <c r="E151" i="10"/>
  <c r="E91" i="10"/>
  <c r="G90" i="10"/>
  <c r="H90" i="10" s="1"/>
  <c r="J90" i="10" s="1"/>
  <c r="L90" i="10" s="1"/>
  <c r="G210" i="10"/>
  <c r="H210" i="10" s="1"/>
  <c r="J210" i="10" s="1"/>
  <c r="L210" i="10" s="1"/>
  <c r="E211" i="10"/>
  <c r="G135" i="10" l="1"/>
  <c r="H135" i="10" s="1"/>
  <c r="J135" i="10" s="1"/>
  <c r="L135" i="10" s="1"/>
  <c r="E136" i="10"/>
  <c r="G180" i="10"/>
  <c r="H180" i="10" s="1"/>
  <c r="J180" i="10" s="1"/>
  <c r="L180" i="10" s="1"/>
  <c r="E181" i="10"/>
  <c r="E48" i="10"/>
  <c r="G48" i="10" s="1"/>
  <c r="H48" i="10" s="1"/>
  <c r="J48" i="10" s="1"/>
  <c r="L48" i="10" s="1"/>
  <c r="G47" i="10"/>
  <c r="H47" i="10" s="1"/>
  <c r="J47" i="10" s="1"/>
  <c r="L47" i="10" s="1"/>
  <c r="P7" i="10" s="1"/>
  <c r="Q7" i="10" s="1"/>
  <c r="G195" i="10"/>
  <c r="H195" i="10" s="1"/>
  <c r="J195" i="10" s="1"/>
  <c r="L195" i="10" s="1"/>
  <c r="E196" i="10"/>
  <c r="G166" i="10"/>
  <c r="H166" i="10" s="1"/>
  <c r="J166" i="10" s="1"/>
  <c r="L166" i="10" s="1"/>
  <c r="E167" i="10"/>
  <c r="G62" i="10"/>
  <c r="H62" i="10" s="1"/>
  <c r="J62" i="10" s="1"/>
  <c r="L62" i="10" s="1"/>
  <c r="P8" i="10" s="1"/>
  <c r="Q8" i="10" s="1"/>
  <c r="E63" i="10"/>
  <c r="G63" i="10" s="1"/>
  <c r="H63" i="10" s="1"/>
  <c r="J63" i="10" s="1"/>
  <c r="L63" i="10" s="1"/>
  <c r="G31" i="10"/>
  <c r="H31" i="10" s="1"/>
  <c r="J31" i="10" s="1"/>
  <c r="L31" i="10" s="1"/>
  <c r="E32" i="10"/>
  <c r="E18" i="10"/>
  <c r="G18" i="10" s="1"/>
  <c r="H18" i="10" s="1"/>
  <c r="J18" i="10" s="1"/>
  <c r="L18" i="10" s="1"/>
  <c r="G17" i="10"/>
  <c r="H17" i="10" s="1"/>
  <c r="J17" i="10" s="1"/>
  <c r="L17" i="10" s="1"/>
  <c r="P5" i="10" s="1"/>
  <c r="Q5" i="10" s="1"/>
  <c r="G120" i="10"/>
  <c r="H120" i="10" s="1"/>
  <c r="J120" i="10" s="1"/>
  <c r="L120" i="10" s="1"/>
  <c r="E121" i="10"/>
  <c r="E92" i="10"/>
  <c r="G91" i="10"/>
  <c r="H91" i="10" s="1"/>
  <c r="J91" i="10" s="1"/>
  <c r="L91" i="10" s="1"/>
  <c r="G151" i="10"/>
  <c r="H151" i="10" s="1"/>
  <c r="J151" i="10" s="1"/>
  <c r="L151" i="10" s="1"/>
  <c r="E152" i="10"/>
  <c r="G211" i="10"/>
  <c r="H211" i="10" s="1"/>
  <c r="J211" i="10" s="1"/>
  <c r="L211" i="10" s="1"/>
  <c r="E212" i="10"/>
  <c r="G77" i="10"/>
  <c r="H77" i="10" s="1"/>
  <c r="J77" i="10" s="1"/>
  <c r="L77" i="10" s="1"/>
  <c r="E78" i="10"/>
  <c r="G78" i="10" s="1"/>
  <c r="H78" i="10" s="1"/>
  <c r="J78" i="10" s="1"/>
  <c r="L78" i="10" s="1"/>
  <c r="E107" i="10"/>
  <c r="G106" i="10"/>
  <c r="H106" i="10" s="1"/>
  <c r="J106" i="10" s="1"/>
  <c r="L106" i="10" s="1"/>
  <c r="E182" i="10" l="1"/>
  <c r="G181" i="10"/>
  <c r="H181" i="10" s="1"/>
  <c r="J181" i="10" s="1"/>
  <c r="L181" i="10" s="1"/>
  <c r="G136" i="10"/>
  <c r="H136" i="10" s="1"/>
  <c r="J136" i="10" s="1"/>
  <c r="L136" i="10" s="1"/>
  <c r="E137" i="10"/>
  <c r="P9" i="10"/>
  <c r="Q9" i="10" s="1"/>
  <c r="G92" i="10"/>
  <c r="H92" i="10" s="1"/>
  <c r="J92" i="10" s="1"/>
  <c r="L92" i="10" s="1"/>
  <c r="E93" i="10"/>
  <c r="G93" i="10" s="1"/>
  <c r="H93" i="10" s="1"/>
  <c r="J93" i="10" s="1"/>
  <c r="L93" i="10" s="1"/>
  <c r="G121" i="10"/>
  <c r="H121" i="10" s="1"/>
  <c r="J121" i="10" s="1"/>
  <c r="L121" i="10" s="1"/>
  <c r="E122" i="10"/>
  <c r="E168" i="10"/>
  <c r="G168" i="10" s="1"/>
  <c r="H168" i="10" s="1"/>
  <c r="J168" i="10" s="1"/>
  <c r="L168" i="10" s="1"/>
  <c r="G167" i="10"/>
  <c r="H167" i="10" s="1"/>
  <c r="J167" i="10" s="1"/>
  <c r="L167" i="10" s="1"/>
  <c r="P15" i="10" s="1"/>
  <c r="Q15" i="10" s="1"/>
  <c r="G196" i="10"/>
  <c r="H196" i="10" s="1"/>
  <c r="J196" i="10" s="1"/>
  <c r="L196" i="10" s="1"/>
  <c r="E197" i="10"/>
  <c r="E153" i="10"/>
  <c r="G153" i="10" s="1"/>
  <c r="H153" i="10" s="1"/>
  <c r="J153" i="10" s="1"/>
  <c r="L153" i="10" s="1"/>
  <c r="G152" i="10"/>
  <c r="H152" i="10" s="1"/>
  <c r="J152" i="10" s="1"/>
  <c r="L152" i="10" s="1"/>
  <c r="P14" i="10" s="1"/>
  <c r="Q14" i="10" s="1"/>
  <c r="E33" i="10"/>
  <c r="G33" i="10" s="1"/>
  <c r="H33" i="10" s="1"/>
  <c r="J33" i="10" s="1"/>
  <c r="L33" i="10" s="1"/>
  <c r="G32" i="10"/>
  <c r="H32" i="10" s="1"/>
  <c r="J32" i="10" s="1"/>
  <c r="L32" i="10" s="1"/>
  <c r="G212" i="10"/>
  <c r="H212" i="10" s="1"/>
  <c r="J212" i="10" s="1"/>
  <c r="L212" i="10" s="1"/>
  <c r="E213" i="10"/>
  <c r="G213" i="10" s="1"/>
  <c r="H213" i="10" s="1"/>
  <c r="J213" i="10" s="1"/>
  <c r="L213" i="10" s="1"/>
  <c r="E108" i="10"/>
  <c r="G108" i="10" s="1"/>
  <c r="H108" i="10" s="1"/>
  <c r="J108" i="10" s="1"/>
  <c r="L108" i="10" s="1"/>
  <c r="G107" i="10"/>
  <c r="H107" i="10" s="1"/>
  <c r="J107" i="10" s="1"/>
  <c r="L107" i="10" s="1"/>
  <c r="P11" i="10" s="1"/>
  <c r="Q11" i="10" s="1"/>
  <c r="P10" i="10" l="1"/>
  <c r="Q10" i="10" s="1"/>
  <c r="G137" i="10"/>
  <c r="H137" i="10" s="1"/>
  <c r="J137" i="10" s="1"/>
  <c r="L137" i="10" s="1"/>
  <c r="E138" i="10"/>
  <c r="G138" i="10" s="1"/>
  <c r="H138" i="10" s="1"/>
  <c r="J138" i="10" s="1"/>
  <c r="L138" i="10" s="1"/>
  <c r="P13" i="10" s="1"/>
  <c r="Q13" i="10" s="1"/>
  <c r="P18" i="10"/>
  <c r="Q18" i="10" s="1"/>
  <c r="P6" i="10"/>
  <c r="Q6" i="10" s="1"/>
  <c r="E183" i="10"/>
  <c r="G183" i="10" s="1"/>
  <c r="H183" i="10" s="1"/>
  <c r="J183" i="10" s="1"/>
  <c r="L183" i="10" s="1"/>
  <c r="G182" i="10"/>
  <c r="H182" i="10" s="1"/>
  <c r="J182" i="10" s="1"/>
  <c r="L182" i="10" s="1"/>
  <c r="P16" i="10" s="1"/>
  <c r="Q16" i="10" s="1"/>
  <c r="G122" i="10"/>
  <c r="H122" i="10" s="1"/>
  <c r="J122" i="10" s="1"/>
  <c r="L122" i="10" s="1"/>
  <c r="P12" i="10" s="1"/>
  <c r="Q12" i="10" s="1"/>
  <c r="Q20" i="10" s="1"/>
  <c r="E123" i="10"/>
  <c r="G123" i="10" s="1"/>
  <c r="H123" i="10" s="1"/>
  <c r="J123" i="10" s="1"/>
  <c r="L123" i="10" s="1"/>
  <c r="E198" i="10"/>
  <c r="G198" i="10" s="1"/>
  <c r="H198" i="10" s="1"/>
  <c r="J198" i="10" s="1"/>
  <c r="L198" i="10" s="1"/>
  <c r="G197" i="10"/>
  <c r="H197" i="10" s="1"/>
  <c r="J197" i="10" s="1"/>
  <c r="L197" i="10" s="1"/>
  <c r="P17" i="10"/>
  <c r="Q17" i="10" s="1"/>
  <c r="S24" i="4"/>
  <c r="S23" i="4"/>
  <c r="E35" i="4"/>
  <c r="E36" i="4" s="1"/>
  <c r="E140" i="4"/>
  <c r="G140" i="4" s="1"/>
  <c r="H140" i="4" s="1"/>
  <c r="J140" i="4" s="1"/>
  <c r="L140" i="4" s="1"/>
  <c r="E141" i="4"/>
  <c r="G141" i="4" s="1"/>
  <c r="H141" i="4" s="1"/>
  <c r="J141" i="4" s="1"/>
  <c r="L141" i="4" s="1"/>
  <c r="E200" i="4"/>
  <c r="G200" i="4" s="1"/>
  <c r="H200" i="4" s="1"/>
  <c r="J200" i="4" s="1"/>
  <c r="L200" i="4" s="1"/>
  <c r="E185" i="4"/>
  <c r="G185" i="4" s="1"/>
  <c r="H185" i="4" s="1"/>
  <c r="J185" i="4" s="1"/>
  <c r="L185" i="4" s="1"/>
  <c r="E125" i="4"/>
  <c r="G125" i="4" s="1"/>
  <c r="H125" i="4" s="1"/>
  <c r="J125" i="4" s="1"/>
  <c r="L125" i="4" s="1"/>
  <c r="E126" i="4"/>
  <c r="G126" i="4" s="1"/>
  <c r="H126" i="4" s="1"/>
  <c r="J126" i="4" s="1"/>
  <c r="L126" i="4" s="1"/>
  <c r="E95" i="4"/>
  <c r="G95" i="4" s="1"/>
  <c r="H95" i="4" s="1"/>
  <c r="J95" i="4" s="1"/>
  <c r="L95" i="4" s="1"/>
  <c r="E170" i="4"/>
  <c r="G170" i="4" s="1"/>
  <c r="H170" i="4" s="1"/>
  <c r="J170" i="4" s="1"/>
  <c r="L170" i="4" s="1"/>
  <c r="E171" i="4"/>
  <c r="G171" i="4" s="1"/>
  <c r="H171" i="4" s="1"/>
  <c r="J171" i="4" s="1"/>
  <c r="L171" i="4" s="1"/>
  <c r="E20" i="4"/>
  <c r="G20" i="4" s="1"/>
  <c r="H20" i="4" s="1"/>
  <c r="J20" i="4" s="1"/>
  <c r="L20" i="4" s="1"/>
  <c r="E21" i="4"/>
  <c r="G21" i="4" s="1"/>
  <c r="H21" i="4" s="1"/>
  <c r="J21" i="4" s="1"/>
  <c r="L21" i="4" s="1"/>
  <c r="E155" i="4"/>
  <c r="G155" i="4" s="1"/>
  <c r="H155" i="4" s="1"/>
  <c r="J155" i="4" s="1"/>
  <c r="L155" i="4" s="1"/>
  <c r="E156" i="4"/>
  <c r="G156" i="4" s="1"/>
  <c r="H156" i="4" s="1"/>
  <c r="J156" i="4" s="1"/>
  <c r="L156" i="4" s="1"/>
  <c r="E5" i="4"/>
  <c r="G5" i="4" s="1"/>
  <c r="H5" i="4" s="1"/>
  <c r="J5" i="4" s="1"/>
  <c r="L5" i="4" s="1"/>
  <c r="E50" i="4"/>
  <c r="G50" i="4" s="1"/>
  <c r="H50" i="4" s="1"/>
  <c r="J50" i="4" s="1"/>
  <c r="L50" i="4" s="1"/>
  <c r="E80" i="4"/>
  <c r="E81" i="4" s="1"/>
  <c r="E65" i="4"/>
  <c r="G65" i="4" s="1"/>
  <c r="H65" i="4" s="1"/>
  <c r="J65" i="4" s="1"/>
  <c r="L65" i="4" s="1"/>
  <c r="E66" i="4"/>
  <c r="G66" i="4" s="1"/>
  <c r="H66" i="4" s="1"/>
  <c r="J66" i="4" s="1"/>
  <c r="L66" i="4" s="1"/>
  <c r="E67" i="4"/>
  <c r="G67" i="4" s="1"/>
  <c r="H67" i="4" s="1"/>
  <c r="J67" i="4" s="1"/>
  <c r="L67" i="4" s="1"/>
  <c r="E110" i="4"/>
  <c r="G110" i="4" s="1"/>
  <c r="H110" i="4" s="1"/>
  <c r="J110" i="4" s="1"/>
  <c r="L110" i="4" s="1"/>
  <c r="E201" i="4" l="1"/>
  <c r="E51" i="4"/>
  <c r="G51" i="4" s="1"/>
  <c r="H51" i="4" s="1"/>
  <c r="J51" i="4" s="1"/>
  <c r="L51" i="4" s="1"/>
  <c r="E186" i="4"/>
  <c r="G186" i="4" s="1"/>
  <c r="H186" i="4" s="1"/>
  <c r="J186" i="4" s="1"/>
  <c r="L186" i="4" s="1"/>
  <c r="E142" i="4"/>
  <c r="G142" i="4" s="1"/>
  <c r="H142" i="4" s="1"/>
  <c r="J142" i="4" s="1"/>
  <c r="L142" i="4" s="1"/>
  <c r="G81" i="4"/>
  <c r="H81" i="4" s="1"/>
  <c r="J81" i="4" s="1"/>
  <c r="L81" i="4" s="1"/>
  <c r="E82" i="4"/>
  <c r="E68" i="4"/>
  <c r="G80" i="4"/>
  <c r="H80" i="4" s="1"/>
  <c r="J80" i="4" s="1"/>
  <c r="L80" i="4" s="1"/>
  <c r="E6" i="4"/>
  <c r="E157" i="4"/>
  <c r="E172" i="4"/>
  <c r="E22" i="4"/>
  <c r="E96" i="4"/>
  <c r="E127" i="4"/>
  <c r="G36" i="4"/>
  <c r="H36" i="4" s="1"/>
  <c r="J36" i="4" s="1"/>
  <c r="L36" i="4" s="1"/>
  <c r="E37" i="4"/>
  <c r="E111" i="4"/>
  <c r="E187" i="4"/>
  <c r="G35" i="4"/>
  <c r="H35" i="4" s="1"/>
  <c r="J35" i="4" s="1"/>
  <c r="L35" i="4" s="1"/>
  <c r="E143" i="4" l="1"/>
  <c r="E52" i="4"/>
  <c r="G201" i="4"/>
  <c r="H201" i="4" s="1"/>
  <c r="J201" i="4" s="1"/>
  <c r="L201" i="4" s="1"/>
  <c r="E202" i="4"/>
  <c r="G96" i="4"/>
  <c r="H96" i="4" s="1"/>
  <c r="J96" i="4" s="1"/>
  <c r="L96" i="4" s="1"/>
  <c r="E97" i="4"/>
  <c r="G68" i="4"/>
  <c r="H68" i="4" s="1"/>
  <c r="J68" i="4" s="1"/>
  <c r="L68" i="4" s="1"/>
  <c r="E69" i="4"/>
  <c r="G82" i="4"/>
  <c r="H82" i="4" s="1"/>
  <c r="J82" i="4" s="1"/>
  <c r="L82" i="4" s="1"/>
  <c r="E83" i="4"/>
  <c r="G22" i="4"/>
  <c r="H22" i="4" s="1"/>
  <c r="J22" i="4" s="1"/>
  <c r="L22" i="4" s="1"/>
  <c r="E23" i="4"/>
  <c r="G111" i="4"/>
  <c r="H111" i="4" s="1"/>
  <c r="J111" i="4" s="1"/>
  <c r="L111" i="4" s="1"/>
  <c r="E112" i="4"/>
  <c r="G187" i="4"/>
  <c r="H187" i="4" s="1"/>
  <c r="J187" i="4" s="1"/>
  <c r="L187" i="4" s="1"/>
  <c r="E188" i="4"/>
  <c r="G172" i="4"/>
  <c r="H172" i="4" s="1"/>
  <c r="J172" i="4" s="1"/>
  <c r="L172" i="4" s="1"/>
  <c r="E173" i="4"/>
  <c r="G37" i="4"/>
  <c r="H37" i="4" s="1"/>
  <c r="J37" i="4" s="1"/>
  <c r="L37" i="4" s="1"/>
  <c r="E38" i="4"/>
  <c r="G6" i="4"/>
  <c r="H6" i="4" s="1"/>
  <c r="J6" i="4" s="1"/>
  <c r="L6" i="4" s="1"/>
  <c r="E7" i="4"/>
  <c r="E144" i="4"/>
  <c r="G143" i="4"/>
  <c r="H143" i="4" s="1"/>
  <c r="J143" i="4" s="1"/>
  <c r="L143" i="4" s="1"/>
  <c r="G52" i="4"/>
  <c r="H52" i="4" s="1"/>
  <c r="J52" i="4" s="1"/>
  <c r="L52" i="4" s="1"/>
  <c r="E53" i="4"/>
  <c r="G157" i="4"/>
  <c r="H157" i="4" s="1"/>
  <c r="J157" i="4" s="1"/>
  <c r="L157" i="4" s="1"/>
  <c r="E158" i="4"/>
  <c r="G127" i="4"/>
  <c r="H127" i="4" s="1"/>
  <c r="J127" i="4" s="1"/>
  <c r="L127" i="4" s="1"/>
  <c r="E128" i="4"/>
  <c r="G202" i="4" l="1"/>
  <c r="H202" i="4" s="1"/>
  <c r="J202" i="4" s="1"/>
  <c r="L202" i="4" s="1"/>
  <c r="E203" i="4"/>
  <c r="G53" i="4"/>
  <c r="H53" i="4" s="1"/>
  <c r="J53" i="4" s="1"/>
  <c r="L53" i="4" s="1"/>
  <c r="E54" i="4"/>
  <c r="G38" i="4"/>
  <c r="H38" i="4" s="1"/>
  <c r="J38" i="4" s="1"/>
  <c r="L38" i="4" s="1"/>
  <c r="E39" i="4"/>
  <c r="G23" i="4"/>
  <c r="H23" i="4" s="1"/>
  <c r="J23" i="4" s="1"/>
  <c r="L23" i="4" s="1"/>
  <c r="E24" i="4"/>
  <c r="G173" i="4"/>
  <c r="H173" i="4" s="1"/>
  <c r="J173" i="4" s="1"/>
  <c r="L173" i="4" s="1"/>
  <c r="E174" i="4"/>
  <c r="G83" i="4"/>
  <c r="H83" i="4" s="1"/>
  <c r="J83" i="4" s="1"/>
  <c r="L83" i="4" s="1"/>
  <c r="E84" i="4"/>
  <c r="G128" i="4"/>
  <c r="H128" i="4" s="1"/>
  <c r="J128" i="4" s="1"/>
  <c r="L128" i="4" s="1"/>
  <c r="E129" i="4"/>
  <c r="G7" i="4"/>
  <c r="H7" i="4" s="1"/>
  <c r="J7" i="4" s="1"/>
  <c r="L7" i="4" s="1"/>
  <c r="E8" i="4"/>
  <c r="G188" i="4"/>
  <c r="H188" i="4" s="1"/>
  <c r="J188" i="4" s="1"/>
  <c r="L188" i="4" s="1"/>
  <c r="E189" i="4"/>
  <c r="G69" i="4"/>
  <c r="H69" i="4" s="1"/>
  <c r="J69" i="4" s="1"/>
  <c r="L69" i="4" s="1"/>
  <c r="E70" i="4"/>
  <c r="G144" i="4"/>
  <c r="H144" i="4" s="1"/>
  <c r="J144" i="4" s="1"/>
  <c r="L144" i="4" s="1"/>
  <c r="E145" i="4"/>
  <c r="G158" i="4"/>
  <c r="H158" i="4" s="1"/>
  <c r="J158" i="4" s="1"/>
  <c r="L158" i="4" s="1"/>
  <c r="E159" i="4"/>
  <c r="G112" i="4"/>
  <c r="H112" i="4" s="1"/>
  <c r="J112" i="4" s="1"/>
  <c r="L112" i="4" s="1"/>
  <c r="E113" i="4"/>
  <c r="G97" i="4"/>
  <c r="H97" i="4" s="1"/>
  <c r="J97" i="4" s="1"/>
  <c r="L97" i="4" s="1"/>
  <c r="E98" i="4"/>
  <c r="G203" i="4" l="1"/>
  <c r="H203" i="4" s="1"/>
  <c r="J203" i="4" s="1"/>
  <c r="L203" i="4" s="1"/>
  <c r="E204" i="4"/>
  <c r="G8" i="4"/>
  <c r="H8" i="4" s="1"/>
  <c r="J8" i="4" s="1"/>
  <c r="L8" i="4" s="1"/>
  <c r="E9" i="4"/>
  <c r="G98" i="4"/>
  <c r="H98" i="4" s="1"/>
  <c r="J98" i="4" s="1"/>
  <c r="L98" i="4" s="1"/>
  <c r="E99" i="4"/>
  <c r="G24" i="4"/>
  <c r="H24" i="4" s="1"/>
  <c r="J24" i="4" s="1"/>
  <c r="L24" i="4" s="1"/>
  <c r="E25" i="4"/>
  <c r="G39" i="4"/>
  <c r="H39" i="4" s="1"/>
  <c r="J39" i="4" s="1"/>
  <c r="L39" i="4" s="1"/>
  <c r="E40" i="4"/>
  <c r="G145" i="4"/>
  <c r="H145" i="4" s="1"/>
  <c r="J145" i="4" s="1"/>
  <c r="L145" i="4" s="1"/>
  <c r="E146" i="4"/>
  <c r="G129" i="4"/>
  <c r="H129" i="4" s="1"/>
  <c r="J129" i="4" s="1"/>
  <c r="L129" i="4" s="1"/>
  <c r="E130" i="4"/>
  <c r="G113" i="4"/>
  <c r="H113" i="4" s="1"/>
  <c r="J113" i="4" s="1"/>
  <c r="L113" i="4" s="1"/>
  <c r="E114" i="4"/>
  <c r="G70" i="4"/>
  <c r="H70" i="4" s="1"/>
  <c r="J70" i="4" s="1"/>
  <c r="L70" i="4" s="1"/>
  <c r="E71" i="4"/>
  <c r="G84" i="4"/>
  <c r="H84" i="4" s="1"/>
  <c r="J84" i="4" s="1"/>
  <c r="L84" i="4" s="1"/>
  <c r="E85" i="4"/>
  <c r="G54" i="4"/>
  <c r="H54" i="4" s="1"/>
  <c r="J54" i="4" s="1"/>
  <c r="L54" i="4" s="1"/>
  <c r="E55" i="4"/>
  <c r="G189" i="4"/>
  <c r="H189" i="4" s="1"/>
  <c r="J189" i="4" s="1"/>
  <c r="L189" i="4" s="1"/>
  <c r="E190" i="4"/>
  <c r="G159" i="4"/>
  <c r="H159" i="4" s="1"/>
  <c r="J159" i="4" s="1"/>
  <c r="L159" i="4" s="1"/>
  <c r="E160" i="4"/>
  <c r="G174" i="4"/>
  <c r="H174" i="4" s="1"/>
  <c r="J174" i="4" s="1"/>
  <c r="L174" i="4" s="1"/>
  <c r="E175" i="4"/>
  <c r="G204" i="4" l="1"/>
  <c r="H204" i="4" s="1"/>
  <c r="J204" i="4" s="1"/>
  <c r="L204" i="4" s="1"/>
  <c r="E205" i="4"/>
  <c r="G85" i="4"/>
  <c r="H85" i="4" s="1"/>
  <c r="J85" i="4" s="1"/>
  <c r="L85" i="4" s="1"/>
  <c r="E86" i="4"/>
  <c r="G130" i="4"/>
  <c r="H130" i="4" s="1"/>
  <c r="J130" i="4" s="1"/>
  <c r="L130" i="4" s="1"/>
  <c r="E131" i="4"/>
  <c r="G99" i="4"/>
  <c r="H99" i="4" s="1"/>
  <c r="J99" i="4" s="1"/>
  <c r="L99" i="4" s="1"/>
  <c r="E100" i="4"/>
  <c r="G146" i="4"/>
  <c r="H146" i="4" s="1"/>
  <c r="J146" i="4" s="1"/>
  <c r="L146" i="4" s="1"/>
  <c r="E147" i="4"/>
  <c r="G9" i="4"/>
  <c r="H9" i="4" s="1"/>
  <c r="J9" i="4" s="1"/>
  <c r="L9" i="4" s="1"/>
  <c r="E10" i="4"/>
  <c r="E161" i="4"/>
  <c r="G160" i="4"/>
  <c r="H160" i="4" s="1"/>
  <c r="J160" i="4" s="1"/>
  <c r="L160" i="4" s="1"/>
  <c r="G71" i="4"/>
  <c r="H71" i="4" s="1"/>
  <c r="J71" i="4" s="1"/>
  <c r="L71" i="4" s="1"/>
  <c r="E72" i="4"/>
  <c r="E41" i="4"/>
  <c r="G40" i="4"/>
  <c r="H40" i="4" s="1"/>
  <c r="J40" i="4" s="1"/>
  <c r="L40" i="4" s="1"/>
  <c r="G190" i="4"/>
  <c r="H190" i="4" s="1"/>
  <c r="J190" i="4" s="1"/>
  <c r="L190" i="4" s="1"/>
  <c r="E191" i="4"/>
  <c r="G55" i="4"/>
  <c r="H55" i="4" s="1"/>
  <c r="J55" i="4" s="1"/>
  <c r="L55" i="4" s="1"/>
  <c r="E56" i="4"/>
  <c r="E115" i="4"/>
  <c r="G114" i="4"/>
  <c r="H114" i="4" s="1"/>
  <c r="J114" i="4" s="1"/>
  <c r="L114" i="4" s="1"/>
  <c r="G25" i="4"/>
  <c r="H25" i="4" s="1"/>
  <c r="J25" i="4" s="1"/>
  <c r="L25" i="4" s="1"/>
  <c r="E26" i="4"/>
  <c r="G175" i="4"/>
  <c r="H175" i="4" s="1"/>
  <c r="J175" i="4" s="1"/>
  <c r="L175" i="4" s="1"/>
  <c r="E176" i="4"/>
  <c r="G205" i="4" l="1"/>
  <c r="H205" i="4" s="1"/>
  <c r="J205" i="4" s="1"/>
  <c r="L205" i="4" s="1"/>
  <c r="E206" i="4"/>
  <c r="G191" i="4"/>
  <c r="H191" i="4" s="1"/>
  <c r="J191" i="4" s="1"/>
  <c r="L191" i="4" s="1"/>
  <c r="E192" i="4"/>
  <c r="G10" i="4"/>
  <c r="H10" i="4" s="1"/>
  <c r="J10" i="4" s="1"/>
  <c r="L10" i="4" s="1"/>
  <c r="E11" i="4"/>
  <c r="G131" i="4"/>
  <c r="H131" i="4" s="1"/>
  <c r="J131" i="4" s="1"/>
  <c r="L131" i="4" s="1"/>
  <c r="E132" i="4"/>
  <c r="G147" i="4"/>
  <c r="H147" i="4" s="1"/>
  <c r="J147" i="4" s="1"/>
  <c r="L147" i="4" s="1"/>
  <c r="E148" i="4"/>
  <c r="G86" i="4"/>
  <c r="H86" i="4" s="1"/>
  <c r="J86" i="4" s="1"/>
  <c r="L86" i="4" s="1"/>
  <c r="E87" i="4"/>
  <c r="E42" i="4"/>
  <c r="G41" i="4"/>
  <c r="H41" i="4" s="1"/>
  <c r="J41" i="4" s="1"/>
  <c r="L41" i="4" s="1"/>
  <c r="G115" i="4"/>
  <c r="H115" i="4" s="1"/>
  <c r="J115" i="4" s="1"/>
  <c r="L115" i="4" s="1"/>
  <c r="E116" i="4"/>
  <c r="G72" i="4"/>
  <c r="H72" i="4" s="1"/>
  <c r="J72" i="4" s="1"/>
  <c r="L72" i="4" s="1"/>
  <c r="E73" i="4"/>
  <c r="G56" i="4"/>
  <c r="H56" i="4" s="1"/>
  <c r="J56" i="4" s="1"/>
  <c r="L56" i="4" s="1"/>
  <c r="E57" i="4"/>
  <c r="G26" i="4"/>
  <c r="H26" i="4" s="1"/>
  <c r="J26" i="4" s="1"/>
  <c r="L26" i="4" s="1"/>
  <c r="E27" i="4"/>
  <c r="G100" i="4"/>
  <c r="H100" i="4" s="1"/>
  <c r="J100" i="4" s="1"/>
  <c r="L100" i="4" s="1"/>
  <c r="E101" i="4"/>
  <c r="G176" i="4"/>
  <c r="H176" i="4" s="1"/>
  <c r="J176" i="4" s="1"/>
  <c r="L176" i="4" s="1"/>
  <c r="E177" i="4"/>
  <c r="G161" i="4"/>
  <c r="H161" i="4" s="1"/>
  <c r="J161" i="4" s="1"/>
  <c r="L161" i="4" s="1"/>
  <c r="E162" i="4"/>
  <c r="G206" i="4" l="1"/>
  <c r="H206" i="4" s="1"/>
  <c r="J206" i="4" s="1"/>
  <c r="L206" i="4" s="1"/>
  <c r="E207" i="4"/>
  <c r="G73" i="4"/>
  <c r="H73" i="4" s="1"/>
  <c r="J73" i="4" s="1"/>
  <c r="L73" i="4" s="1"/>
  <c r="E74" i="4"/>
  <c r="G192" i="4"/>
  <c r="H192" i="4" s="1"/>
  <c r="J192" i="4" s="1"/>
  <c r="L192" i="4" s="1"/>
  <c r="E193" i="4"/>
  <c r="G116" i="4"/>
  <c r="H116" i="4" s="1"/>
  <c r="J116" i="4" s="1"/>
  <c r="L116" i="4" s="1"/>
  <c r="E117" i="4"/>
  <c r="G162" i="4"/>
  <c r="H162" i="4" s="1"/>
  <c r="J162" i="4" s="1"/>
  <c r="L162" i="4" s="1"/>
  <c r="E163" i="4"/>
  <c r="G57" i="4"/>
  <c r="H57" i="4" s="1"/>
  <c r="J57" i="4" s="1"/>
  <c r="L57" i="4" s="1"/>
  <c r="E58" i="4"/>
  <c r="E133" i="4"/>
  <c r="G132" i="4"/>
  <c r="H132" i="4" s="1"/>
  <c r="J132" i="4" s="1"/>
  <c r="L132" i="4" s="1"/>
  <c r="G148" i="4"/>
  <c r="H148" i="4" s="1"/>
  <c r="J148" i="4" s="1"/>
  <c r="L148" i="4" s="1"/>
  <c r="E149" i="4"/>
  <c r="G177" i="4"/>
  <c r="H177" i="4" s="1"/>
  <c r="J177" i="4" s="1"/>
  <c r="L177" i="4" s="1"/>
  <c r="E178" i="4"/>
  <c r="E43" i="4"/>
  <c r="G42" i="4"/>
  <c r="H42" i="4" s="1"/>
  <c r="J42" i="4" s="1"/>
  <c r="L42" i="4" s="1"/>
  <c r="G101" i="4"/>
  <c r="H101" i="4" s="1"/>
  <c r="J101" i="4" s="1"/>
  <c r="L101" i="4" s="1"/>
  <c r="E102" i="4"/>
  <c r="G11" i="4"/>
  <c r="H11" i="4" s="1"/>
  <c r="J11" i="4" s="1"/>
  <c r="L11" i="4" s="1"/>
  <c r="E12" i="4"/>
  <c r="E28" i="4"/>
  <c r="G27" i="4"/>
  <c r="H27" i="4" s="1"/>
  <c r="J27" i="4" s="1"/>
  <c r="L27" i="4" s="1"/>
  <c r="G87" i="4"/>
  <c r="H87" i="4" s="1"/>
  <c r="J87" i="4" s="1"/>
  <c r="L87" i="4" s="1"/>
  <c r="E88" i="4"/>
  <c r="G207" i="4" l="1"/>
  <c r="H207" i="4" s="1"/>
  <c r="J207" i="4" s="1"/>
  <c r="L207" i="4" s="1"/>
  <c r="E208" i="4"/>
  <c r="G149" i="4"/>
  <c r="H149" i="4" s="1"/>
  <c r="J149" i="4" s="1"/>
  <c r="L149" i="4" s="1"/>
  <c r="E150" i="4"/>
  <c r="G102" i="4"/>
  <c r="H102" i="4" s="1"/>
  <c r="J102" i="4" s="1"/>
  <c r="L102" i="4" s="1"/>
  <c r="E103" i="4"/>
  <c r="E194" i="4"/>
  <c r="G193" i="4"/>
  <c r="H193" i="4" s="1"/>
  <c r="J193" i="4" s="1"/>
  <c r="L193" i="4" s="1"/>
  <c r="G58" i="4"/>
  <c r="H58" i="4" s="1"/>
  <c r="J58" i="4" s="1"/>
  <c r="L58" i="4" s="1"/>
  <c r="E59" i="4"/>
  <c r="G74" i="4"/>
  <c r="H74" i="4" s="1"/>
  <c r="J74" i="4" s="1"/>
  <c r="L74" i="4" s="1"/>
  <c r="E75" i="4"/>
  <c r="G88" i="4"/>
  <c r="H88" i="4" s="1"/>
  <c r="J88" i="4" s="1"/>
  <c r="L88" i="4" s="1"/>
  <c r="E89" i="4"/>
  <c r="G133" i="4"/>
  <c r="H133" i="4" s="1"/>
  <c r="J133" i="4" s="1"/>
  <c r="L133" i="4" s="1"/>
  <c r="E134" i="4"/>
  <c r="G117" i="4"/>
  <c r="H117" i="4" s="1"/>
  <c r="J117" i="4" s="1"/>
  <c r="L117" i="4" s="1"/>
  <c r="E118" i="4"/>
  <c r="G28" i="4"/>
  <c r="H28" i="4" s="1"/>
  <c r="J28" i="4" s="1"/>
  <c r="L28" i="4" s="1"/>
  <c r="E29" i="4"/>
  <c r="E44" i="4"/>
  <c r="G43" i="4"/>
  <c r="H43" i="4" s="1"/>
  <c r="J43" i="4" s="1"/>
  <c r="L43" i="4" s="1"/>
  <c r="G12" i="4"/>
  <c r="H12" i="4" s="1"/>
  <c r="J12" i="4" s="1"/>
  <c r="L12" i="4" s="1"/>
  <c r="E13" i="4"/>
  <c r="G178" i="4"/>
  <c r="H178" i="4" s="1"/>
  <c r="J178" i="4" s="1"/>
  <c r="L178" i="4" s="1"/>
  <c r="E179" i="4"/>
  <c r="E164" i="4"/>
  <c r="G163" i="4"/>
  <c r="H163" i="4" s="1"/>
  <c r="J163" i="4" s="1"/>
  <c r="L163" i="4" s="1"/>
  <c r="G208" i="4" l="1"/>
  <c r="H208" i="4" s="1"/>
  <c r="J208" i="4" s="1"/>
  <c r="L208" i="4" s="1"/>
  <c r="E209" i="4"/>
  <c r="G194" i="4"/>
  <c r="H194" i="4" s="1"/>
  <c r="J194" i="4" s="1"/>
  <c r="L194" i="4" s="1"/>
  <c r="E195" i="4"/>
  <c r="G89" i="4"/>
  <c r="H89" i="4" s="1"/>
  <c r="J89" i="4" s="1"/>
  <c r="L89" i="4" s="1"/>
  <c r="E90" i="4"/>
  <c r="G75" i="4"/>
  <c r="H75" i="4" s="1"/>
  <c r="J75" i="4" s="1"/>
  <c r="L75" i="4" s="1"/>
  <c r="E76" i="4"/>
  <c r="G179" i="4"/>
  <c r="H179" i="4" s="1"/>
  <c r="J179" i="4" s="1"/>
  <c r="L179" i="4" s="1"/>
  <c r="E180" i="4"/>
  <c r="G118" i="4"/>
  <c r="H118" i="4" s="1"/>
  <c r="J118" i="4" s="1"/>
  <c r="L118" i="4" s="1"/>
  <c r="E119" i="4"/>
  <c r="G59" i="4"/>
  <c r="H59" i="4" s="1"/>
  <c r="J59" i="4" s="1"/>
  <c r="L59" i="4" s="1"/>
  <c r="E60" i="4"/>
  <c r="G150" i="4"/>
  <c r="H150" i="4" s="1"/>
  <c r="J150" i="4" s="1"/>
  <c r="L150" i="4" s="1"/>
  <c r="E151" i="4"/>
  <c r="G44" i="4"/>
  <c r="H44" i="4" s="1"/>
  <c r="J44" i="4" s="1"/>
  <c r="L44" i="4" s="1"/>
  <c r="E45" i="4"/>
  <c r="G29" i="4"/>
  <c r="H29" i="4" s="1"/>
  <c r="J29" i="4" s="1"/>
  <c r="L29" i="4" s="1"/>
  <c r="E30" i="4"/>
  <c r="G103" i="4"/>
  <c r="H103" i="4" s="1"/>
  <c r="J103" i="4" s="1"/>
  <c r="L103" i="4" s="1"/>
  <c r="E104" i="4"/>
  <c r="G164" i="4"/>
  <c r="H164" i="4" s="1"/>
  <c r="J164" i="4" s="1"/>
  <c r="L164" i="4" s="1"/>
  <c r="E165" i="4"/>
  <c r="G13" i="4"/>
  <c r="H13" i="4" s="1"/>
  <c r="J13" i="4" s="1"/>
  <c r="L13" i="4" s="1"/>
  <c r="E14" i="4"/>
  <c r="G134" i="4"/>
  <c r="H134" i="4" s="1"/>
  <c r="J134" i="4" s="1"/>
  <c r="L134" i="4" s="1"/>
  <c r="E135" i="4"/>
  <c r="G209" i="4" l="1"/>
  <c r="H209" i="4" s="1"/>
  <c r="J209" i="4" s="1"/>
  <c r="L209" i="4" s="1"/>
  <c r="E210" i="4"/>
  <c r="G76" i="4"/>
  <c r="H76" i="4" s="1"/>
  <c r="J76" i="4" s="1"/>
  <c r="L76" i="4" s="1"/>
  <c r="E77" i="4"/>
  <c r="G151" i="4"/>
  <c r="H151" i="4" s="1"/>
  <c r="J151" i="4" s="1"/>
  <c r="L151" i="4" s="1"/>
  <c r="E152" i="4"/>
  <c r="G104" i="4"/>
  <c r="H104" i="4" s="1"/>
  <c r="J104" i="4" s="1"/>
  <c r="L104" i="4" s="1"/>
  <c r="E105" i="4"/>
  <c r="G60" i="4"/>
  <c r="H60" i="4" s="1"/>
  <c r="J60" i="4" s="1"/>
  <c r="L60" i="4" s="1"/>
  <c r="E61" i="4"/>
  <c r="G90" i="4"/>
  <c r="H90" i="4" s="1"/>
  <c r="J90" i="4" s="1"/>
  <c r="L90" i="4" s="1"/>
  <c r="E91" i="4"/>
  <c r="E166" i="4"/>
  <c r="G165" i="4"/>
  <c r="H165" i="4" s="1"/>
  <c r="J165" i="4" s="1"/>
  <c r="L165" i="4" s="1"/>
  <c r="G135" i="4"/>
  <c r="H135" i="4" s="1"/>
  <c r="J135" i="4" s="1"/>
  <c r="L135" i="4" s="1"/>
  <c r="E136" i="4"/>
  <c r="G30" i="4"/>
  <c r="H30" i="4" s="1"/>
  <c r="J30" i="4" s="1"/>
  <c r="L30" i="4" s="1"/>
  <c r="E31" i="4"/>
  <c r="G119" i="4"/>
  <c r="H119" i="4" s="1"/>
  <c r="J119" i="4" s="1"/>
  <c r="L119" i="4" s="1"/>
  <c r="E120" i="4"/>
  <c r="E196" i="4"/>
  <c r="G195" i="4"/>
  <c r="H195" i="4" s="1"/>
  <c r="J195" i="4" s="1"/>
  <c r="L195" i="4" s="1"/>
  <c r="G14" i="4"/>
  <c r="H14" i="4" s="1"/>
  <c r="J14" i="4" s="1"/>
  <c r="L14" i="4" s="1"/>
  <c r="E15" i="4"/>
  <c r="E46" i="4"/>
  <c r="G45" i="4"/>
  <c r="H45" i="4" s="1"/>
  <c r="J45" i="4" s="1"/>
  <c r="L45" i="4" s="1"/>
  <c r="G180" i="4"/>
  <c r="H180" i="4" s="1"/>
  <c r="J180" i="4" s="1"/>
  <c r="L180" i="4" s="1"/>
  <c r="E181" i="4"/>
  <c r="G210" i="4" l="1"/>
  <c r="H210" i="4" s="1"/>
  <c r="J210" i="4" s="1"/>
  <c r="L210" i="4" s="1"/>
  <c r="E211" i="4"/>
  <c r="G31" i="4"/>
  <c r="H31" i="4" s="1"/>
  <c r="J31" i="4" s="1"/>
  <c r="L31" i="4" s="1"/>
  <c r="E32" i="4"/>
  <c r="G105" i="4"/>
  <c r="H105" i="4" s="1"/>
  <c r="J105" i="4" s="1"/>
  <c r="L105" i="4" s="1"/>
  <c r="E106" i="4"/>
  <c r="G152" i="4"/>
  <c r="H152" i="4" s="1"/>
  <c r="J152" i="4" s="1"/>
  <c r="L152" i="4" s="1"/>
  <c r="E153" i="4"/>
  <c r="G153" i="4" s="1"/>
  <c r="H153" i="4" s="1"/>
  <c r="J153" i="4" s="1"/>
  <c r="L153" i="4" s="1"/>
  <c r="G61" i="4"/>
  <c r="H61" i="4" s="1"/>
  <c r="J61" i="4" s="1"/>
  <c r="L61" i="4" s="1"/>
  <c r="E62" i="4"/>
  <c r="E182" i="4"/>
  <c r="G181" i="4"/>
  <c r="H181" i="4" s="1"/>
  <c r="J181" i="4" s="1"/>
  <c r="L181" i="4" s="1"/>
  <c r="E47" i="4"/>
  <c r="G46" i="4"/>
  <c r="H46" i="4" s="1"/>
  <c r="J46" i="4" s="1"/>
  <c r="L46" i="4" s="1"/>
  <c r="G196" i="4"/>
  <c r="H196" i="4" s="1"/>
  <c r="J196" i="4" s="1"/>
  <c r="L196" i="4" s="1"/>
  <c r="E197" i="4"/>
  <c r="G15" i="4"/>
  <c r="H15" i="4" s="1"/>
  <c r="J15" i="4" s="1"/>
  <c r="L15" i="4" s="1"/>
  <c r="E16" i="4"/>
  <c r="G120" i="4"/>
  <c r="H120" i="4" s="1"/>
  <c r="J120" i="4" s="1"/>
  <c r="L120" i="4" s="1"/>
  <c r="E121" i="4"/>
  <c r="G166" i="4"/>
  <c r="H166" i="4" s="1"/>
  <c r="J166" i="4" s="1"/>
  <c r="L166" i="4" s="1"/>
  <c r="E167" i="4"/>
  <c r="G136" i="4"/>
  <c r="H136" i="4" s="1"/>
  <c r="J136" i="4" s="1"/>
  <c r="L136" i="4" s="1"/>
  <c r="E137" i="4"/>
  <c r="G91" i="4"/>
  <c r="H91" i="4" s="1"/>
  <c r="J91" i="4" s="1"/>
  <c r="L91" i="4" s="1"/>
  <c r="E92" i="4"/>
  <c r="E78" i="4"/>
  <c r="G78" i="4" s="1"/>
  <c r="H78" i="4" s="1"/>
  <c r="J78" i="4" s="1"/>
  <c r="L78" i="4" s="1"/>
  <c r="G77" i="4"/>
  <c r="H77" i="4" s="1"/>
  <c r="J77" i="4" s="1"/>
  <c r="L77" i="4" s="1"/>
  <c r="P9" i="4" s="1"/>
  <c r="Q9" i="4" s="1"/>
  <c r="E212" i="4" l="1"/>
  <c r="G211" i="4"/>
  <c r="H211" i="4" s="1"/>
  <c r="J211" i="4" s="1"/>
  <c r="L211" i="4" s="1"/>
  <c r="E33" i="4"/>
  <c r="G33" i="4" s="1"/>
  <c r="H33" i="4" s="1"/>
  <c r="J33" i="4" s="1"/>
  <c r="L33" i="4" s="1"/>
  <c r="G32" i="4"/>
  <c r="H32" i="4" s="1"/>
  <c r="J32" i="4" s="1"/>
  <c r="L32" i="4" s="1"/>
  <c r="P6" i="4" s="1"/>
  <c r="Q6" i="4" s="1"/>
  <c r="P14" i="4"/>
  <c r="Q14" i="4" s="1"/>
  <c r="G197" i="4"/>
  <c r="H197" i="4" s="1"/>
  <c r="J197" i="4" s="1"/>
  <c r="L197" i="4" s="1"/>
  <c r="P17" i="4" s="1"/>
  <c r="Q17" i="4" s="1"/>
  <c r="E198" i="4"/>
  <c r="G198" i="4" s="1"/>
  <c r="H198" i="4" s="1"/>
  <c r="J198" i="4" s="1"/>
  <c r="L198" i="4" s="1"/>
  <c r="G167" i="4"/>
  <c r="H167" i="4" s="1"/>
  <c r="J167" i="4" s="1"/>
  <c r="L167" i="4" s="1"/>
  <c r="P15" i="4" s="1"/>
  <c r="Q15" i="4" s="1"/>
  <c r="E168" i="4"/>
  <c r="G168" i="4" s="1"/>
  <c r="H168" i="4" s="1"/>
  <c r="J168" i="4" s="1"/>
  <c r="L168" i="4" s="1"/>
  <c r="G47" i="4"/>
  <c r="H47" i="4" s="1"/>
  <c r="J47" i="4" s="1"/>
  <c r="L47" i="4" s="1"/>
  <c r="E48" i="4"/>
  <c r="G48" i="4" s="1"/>
  <c r="H48" i="4" s="1"/>
  <c r="J48" i="4" s="1"/>
  <c r="L48" i="4" s="1"/>
  <c r="G106" i="4"/>
  <c r="H106" i="4" s="1"/>
  <c r="J106" i="4" s="1"/>
  <c r="L106" i="4" s="1"/>
  <c r="E107" i="4"/>
  <c r="G137" i="4"/>
  <c r="H137" i="4" s="1"/>
  <c r="J137" i="4" s="1"/>
  <c r="L137" i="4" s="1"/>
  <c r="E138" i="4"/>
  <c r="G138" i="4" s="1"/>
  <c r="H138" i="4" s="1"/>
  <c r="J138" i="4" s="1"/>
  <c r="L138" i="4" s="1"/>
  <c r="P13" i="4" s="1"/>
  <c r="Q13" i="4" s="1"/>
  <c r="G182" i="4"/>
  <c r="H182" i="4" s="1"/>
  <c r="J182" i="4" s="1"/>
  <c r="L182" i="4" s="1"/>
  <c r="E183" i="4"/>
  <c r="G183" i="4" s="1"/>
  <c r="H183" i="4" s="1"/>
  <c r="J183" i="4" s="1"/>
  <c r="L183" i="4" s="1"/>
  <c r="E122" i="4"/>
  <c r="G121" i="4"/>
  <c r="H121" i="4" s="1"/>
  <c r="J121" i="4" s="1"/>
  <c r="L121" i="4" s="1"/>
  <c r="G92" i="4"/>
  <c r="H92" i="4" s="1"/>
  <c r="J92" i="4" s="1"/>
  <c r="L92" i="4" s="1"/>
  <c r="E93" i="4"/>
  <c r="G93" i="4" s="1"/>
  <c r="H93" i="4" s="1"/>
  <c r="J93" i="4" s="1"/>
  <c r="L93" i="4" s="1"/>
  <c r="G16" i="4"/>
  <c r="H16" i="4" s="1"/>
  <c r="J16" i="4" s="1"/>
  <c r="L16" i="4" s="1"/>
  <c r="E17" i="4"/>
  <c r="G62" i="4"/>
  <c r="H62" i="4" s="1"/>
  <c r="J62" i="4" s="1"/>
  <c r="L62" i="4" s="1"/>
  <c r="E63" i="4"/>
  <c r="G63" i="4" s="1"/>
  <c r="H63" i="4" s="1"/>
  <c r="J63" i="4" s="1"/>
  <c r="L63" i="4" s="1"/>
  <c r="P7" i="4" l="1"/>
  <c r="Q7" i="4" s="1"/>
  <c r="P8" i="4"/>
  <c r="Q8" i="4" s="1"/>
  <c r="G212" i="4"/>
  <c r="H212" i="4" s="1"/>
  <c r="J212" i="4" s="1"/>
  <c r="L212" i="4" s="1"/>
  <c r="E213" i="4"/>
  <c r="G213" i="4" s="1"/>
  <c r="H213" i="4" s="1"/>
  <c r="J213" i="4" s="1"/>
  <c r="L213" i="4" s="1"/>
  <c r="G17" i="4"/>
  <c r="H17" i="4" s="1"/>
  <c r="J17" i="4" s="1"/>
  <c r="L17" i="4" s="1"/>
  <c r="P5" i="4" s="1"/>
  <c r="Q5" i="4" s="1"/>
  <c r="E18" i="4"/>
  <c r="G18" i="4" s="1"/>
  <c r="H18" i="4" s="1"/>
  <c r="J18" i="4" s="1"/>
  <c r="L18" i="4" s="1"/>
  <c r="E123" i="4"/>
  <c r="G123" i="4" s="1"/>
  <c r="H123" i="4" s="1"/>
  <c r="J123" i="4" s="1"/>
  <c r="L123" i="4" s="1"/>
  <c r="G122" i="4"/>
  <c r="H122" i="4" s="1"/>
  <c r="J122" i="4" s="1"/>
  <c r="L122" i="4" s="1"/>
  <c r="P12" i="4" s="1"/>
  <c r="Q12" i="4" s="1"/>
  <c r="P16" i="4"/>
  <c r="Q16" i="4" s="1"/>
  <c r="P10" i="4"/>
  <c r="Q10" i="4" s="1"/>
  <c r="G107" i="4"/>
  <c r="H107" i="4" s="1"/>
  <c r="J107" i="4" s="1"/>
  <c r="L107" i="4" s="1"/>
  <c r="E108" i="4"/>
  <c r="G108" i="4" s="1"/>
  <c r="H108" i="4" s="1"/>
  <c r="J108" i="4" s="1"/>
  <c r="L108" i="4" s="1"/>
  <c r="P11" i="4" l="1"/>
  <c r="Q11" i="4" s="1"/>
  <c r="P18" i="4"/>
  <c r="Q18" i="4" s="1"/>
  <c r="Q20" i="4"/>
  <c r="S23" i="5"/>
  <c r="S24" i="5"/>
  <c r="E170" i="5"/>
  <c r="G170" i="5" s="1"/>
  <c r="H170" i="5" s="1"/>
  <c r="J170" i="5" s="1"/>
  <c r="L170" i="5" s="1"/>
  <c r="E200" i="5"/>
  <c r="E201" i="5" s="1"/>
  <c r="E155" i="5"/>
  <c r="G155" i="5" s="1"/>
  <c r="H155" i="5" s="1"/>
  <c r="J155" i="5" s="1"/>
  <c r="L155" i="5" s="1"/>
  <c r="E20" i="5"/>
  <c r="E21" i="5" s="1"/>
  <c r="G21" i="5" s="1"/>
  <c r="H21" i="5" s="1"/>
  <c r="J21" i="5" s="1"/>
  <c r="L21" i="5" s="1"/>
  <c r="E80" i="5"/>
  <c r="G80" i="5" s="1"/>
  <c r="H80" i="5" s="1"/>
  <c r="J80" i="5" s="1"/>
  <c r="L80" i="5" s="1"/>
  <c r="E35" i="5"/>
  <c r="G35" i="5" s="1"/>
  <c r="H35" i="5" s="1"/>
  <c r="J35" i="5" s="1"/>
  <c r="L35" i="5" s="1"/>
  <c r="E50" i="5"/>
  <c r="E51" i="5" s="1"/>
  <c r="E110" i="5"/>
  <c r="G110" i="5" s="1"/>
  <c r="H110" i="5" s="1"/>
  <c r="J110" i="5" s="1"/>
  <c r="L110" i="5" s="1"/>
  <c r="E125" i="5"/>
  <c r="G125" i="5" s="1"/>
  <c r="H125" i="5" s="1"/>
  <c r="J125" i="5" s="1"/>
  <c r="L125" i="5" s="1"/>
  <c r="E5" i="5"/>
  <c r="G5" i="5" s="1"/>
  <c r="H5" i="5" s="1"/>
  <c r="J5" i="5" s="1"/>
  <c r="L5" i="5" s="1"/>
  <c r="E65" i="5"/>
  <c r="G65" i="5" s="1"/>
  <c r="H65" i="5" s="1"/>
  <c r="J65" i="5" s="1"/>
  <c r="L65" i="5" s="1"/>
  <c r="E95" i="5"/>
  <c r="G95" i="5" s="1"/>
  <c r="H95" i="5" s="1"/>
  <c r="J95" i="5" s="1"/>
  <c r="L95" i="5" s="1"/>
  <c r="E185" i="5"/>
  <c r="G185" i="5" s="1"/>
  <c r="H185" i="5" s="1"/>
  <c r="J185" i="5" s="1"/>
  <c r="L185" i="5" s="1"/>
  <c r="E140" i="5"/>
  <c r="G140" i="5" s="1"/>
  <c r="H140" i="5" s="1"/>
  <c r="J140" i="5" s="1"/>
  <c r="L140" i="5" s="1"/>
  <c r="E36" i="5" l="1"/>
  <c r="G36" i="5" s="1"/>
  <c r="H36" i="5" s="1"/>
  <c r="J36" i="5" s="1"/>
  <c r="L36" i="5" s="1"/>
  <c r="E171" i="5"/>
  <c r="G171" i="5" s="1"/>
  <c r="H171" i="5" s="1"/>
  <c r="J171" i="5" s="1"/>
  <c r="L171" i="5" s="1"/>
  <c r="G200" i="5"/>
  <c r="H200" i="5" s="1"/>
  <c r="J200" i="5" s="1"/>
  <c r="L200" i="5" s="1"/>
  <c r="E37" i="5"/>
  <c r="G37" i="5" s="1"/>
  <c r="H37" i="5" s="1"/>
  <c r="J37" i="5" s="1"/>
  <c r="L37" i="5" s="1"/>
  <c r="E172" i="5"/>
  <c r="E81" i="5"/>
  <c r="G81" i="5" s="1"/>
  <c r="H81" i="5" s="1"/>
  <c r="J81" i="5" s="1"/>
  <c r="L81" i="5" s="1"/>
  <c r="E186" i="5"/>
  <c r="G186" i="5" s="1"/>
  <c r="H186" i="5" s="1"/>
  <c r="J186" i="5" s="1"/>
  <c r="L186" i="5" s="1"/>
  <c r="E38" i="5"/>
  <c r="G38" i="5" s="1"/>
  <c r="H38" i="5" s="1"/>
  <c r="J38" i="5" s="1"/>
  <c r="L38" i="5" s="1"/>
  <c r="G20" i="5"/>
  <c r="H20" i="5" s="1"/>
  <c r="J20" i="5" s="1"/>
  <c r="L20" i="5" s="1"/>
  <c r="G51" i="5"/>
  <c r="H51" i="5" s="1"/>
  <c r="J51" i="5" s="1"/>
  <c r="L51" i="5" s="1"/>
  <c r="E52" i="5"/>
  <c r="G201" i="5"/>
  <c r="H201" i="5" s="1"/>
  <c r="J201" i="5" s="1"/>
  <c r="L201" i="5" s="1"/>
  <c r="E202" i="5"/>
  <c r="E96" i="5"/>
  <c r="E6" i="5"/>
  <c r="E111" i="5"/>
  <c r="G50" i="5"/>
  <c r="H50" i="5" s="1"/>
  <c r="J50" i="5" s="1"/>
  <c r="L50" i="5" s="1"/>
  <c r="E22" i="5"/>
  <c r="E156" i="5"/>
  <c r="G172" i="5"/>
  <c r="H172" i="5" s="1"/>
  <c r="J172" i="5" s="1"/>
  <c r="L172" i="5" s="1"/>
  <c r="E173" i="5"/>
  <c r="E126" i="5"/>
  <c r="E141" i="5"/>
  <c r="E66" i="5"/>
  <c r="E187" i="5" l="1"/>
  <c r="G187" i="5" s="1"/>
  <c r="H187" i="5" s="1"/>
  <c r="J187" i="5" s="1"/>
  <c r="L187" i="5" s="1"/>
  <c r="E39" i="5"/>
  <c r="E82" i="5"/>
  <c r="G156" i="5"/>
  <c r="H156" i="5" s="1"/>
  <c r="J156" i="5" s="1"/>
  <c r="L156" i="5" s="1"/>
  <c r="E157" i="5"/>
  <c r="G202" i="5"/>
  <c r="H202" i="5" s="1"/>
  <c r="J202" i="5" s="1"/>
  <c r="L202" i="5" s="1"/>
  <c r="E203" i="5"/>
  <c r="G66" i="5"/>
  <c r="H66" i="5" s="1"/>
  <c r="J66" i="5" s="1"/>
  <c r="L66" i="5" s="1"/>
  <c r="E67" i="5"/>
  <c r="G141" i="5"/>
  <c r="H141" i="5" s="1"/>
  <c r="J141" i="5" s="1"/>
  <c r="L141" i="5" s="1"/>
  <c r="E142" i="5"/>
  <c r="G126" i="5"/>
  <c r="H126" i="5" s="1"/>
  <c r="J126" i="5" s="1"/>
  <c r="L126" i="5" s="1"/>
  <c r="E127" i="5"/>
  <c r="G96" i="5"/>
  <c r="H96" i="5" s="1"/>
  <c r="J96" i="5" s="1"/>
  <c r="L96" i="5" s="1"/>
  <c r="E97" i="5"/>
  <c r="G173" i="5"/>
  <c r="H173" i="5" s="1"/>
  <c r="J173" i="5" s="1"/>
  <c r="L173" i="5" s="1"/>
  <c r="E174" i="5"/>
  <c r="E53" i="5"/>
  <c r="G52" i="5"/>
  <c r="H52" i="5" s="1"/>
  <c r="J52" i="5" s="1"/>
  <c r="L52" i="5" s="1"/>
  <c r="G82" i="5"/>
  <c r="H82" i="5" s="1"/>
  <c r="J82" i="5" s="1"/>
  <c r="L82" i="5" s="1"/>
  <c r="E83" i="5"/>
  <c r="G22" i="5"/>
  <c r="H22" i="5" s="1"/>
  <c r="J22" i="5" s="1"/>
  <c r="L22" i="5" s="1"/>
  <c r="E23" i="5"/>
  <c r="G39" i="5"/>
  <c r="H39" i="5" s="1"/>
  <c r="J39" i="5" s="1"/>
  <c r="L39" i="5" s="1"/>
  <c r="E40" i="5"/>
  <c r="G111" i="5"/>
  <c r="H111" i="5" s="1"/>
  <c r="J111" i="5" s="1"/>
  <c r="L111" i="5" s="1"/>
  <c r="E112" i="5"/>
  <c r="G6" i="5"/>
  <c r="H6" i="5" s="1"/>
  <c r="J6" i="5" s="1"/>
  <c r="L6" i="5" s="1"/>
  <c r="E7" i="5"/>
  <c r="E188" i="5" l="1"/>
  <c r="G83" i="5"/>
  <c r="H83" i="5" s="1"/>
  <c r="J83" i="5" s="1"/>
  <c r="L83" i="5" s="1"/>
  <c r="E84" i="5"/>
  <c r="G7" i="5"/>
  <c r="H7" i="5" s="1"/>
  <c r="J7" i="5" s="1"/>
  <c r="L7" i="5" s="1"/>
  <c r="E8" i="5"/>
  <c r="G203" i="5"/>
  <c r="H203" i="5" s="1"/>
  <c r="J203" i="5" s="1"/>
  <c r="L203" i="5" s="1"/>
  <c r="E204" i="5"/>
  <c r="G157" i="5"/>
  <c r="H157" i="5" s="1"/>
  <c r="J157" i="5" s="1"/>
  <c r="L157" i="5" s="1"/>
  <c r="E158" i="5"/>
  <c r="G112" i="5"/>
  <c r="H112" i="5" s="1"/>
  <c r="J112" i="5" s="1"/>
  <c r="L112" i="5" s="1"/>
  <c r="E113" i="5"/>
  <c r="G127" i="5"/>
  <c r="H127" i="5" s="1"/>
  <c r="J127" i="5" s="1"/>
  <c r="L127" i="5" s="1"/>
  <c r="E128" i="5"/>
  <c r="G142" i="5"/>
  <c r="H142" i="5" s="1"/>
  <c r="J142" i="5" s="1"/>
  <c r="L142" i="5" s="1"/>
  <c r="E143" i="5"/>
  <c r="G97" i="5"/>
  <c r="H97" i="5" s="1"/>
  <c r="J97" i="5" s="1"/>
  <c r="L97" i="5" s="1"/>
  <c r="E98" i="5"/>
  <c r="G53" i="5"/>
  <c r="H53" i="5" s="1"/>
  <c r="J53" i="5" s="1"/>
  <c r="L53" i="5" s="1"/>
  <c r="E54" i="5"/>
  <c r="E41" i="5"/>
  <c r="G40" i="5"/>
  <c r="H40" i="5" s="1"/>
  <c r="J40" i="5" s="1"/>
  <c r="L40" i="5" s="1"/>
  <c r="G188" i="5"/>
  <c r="H188" i="5" s="1"/>
  <c r="J188" i="5" s="1"/>
  <c r="L188" i="5" s="1"/>
  <c r="E189" i="5"/>
  <c r="G23" i="5"/>
  <c r="H23" i="5" s="1"/>
  <c r="J23" i="5" s="1"/>
  <c r="L23" i="5" s="1"/>
  <c r="E24" i="5"/>
  <c r="G174" i="5"/>
  <c r="H174" i="5" s="1"/>
  <c r="J174" i="5" s="1"/>
  <c r="L174" i="5" s="1"/>
  <c r="E175" i="5"/>
  <c r="G67" i="5"/>
  <c r="H67" i="5" s="1"/>
  <c r="J67" i="5" s="1"/>
  <c r="L67" i="5" s="1"/>
  <c r="E68" i="5"/>
  <c r="G175" i="5" l="1"/>
  <c r="H175" i="5" s="1"/>
  <c r="J175" i="5" s="1"/>
  <c r="L175" i="5" s="1"/>
  <c r="E176" i="5"/>
  <c r="G8" i="5"/>
  <c r="H8" i="5" s="1"/>
  <c r="J8" i="5" s="1"/>
  <c r="L8" i="5" s="1"/>
  <c r="E9" i="5"/>
  <c r="G113" i="5"/>
  <c r="H113" i="5" s="1"/>
  <c r="J113" i="5" s="1"/>
  <c r="L113" i="5" s="1"/>
  <c r="E114" i="5"/>
  <c r="G84" i="5"/>
  <c r="H84" i="5" s="1"/>
  <c r="J84" i="5" s="1"/>
  <c r="L84" i="5" s="1"/>
  <c r="E85" i="5"/>
  <c r="G24" i="5"/>
  <c r="H24" i="5" s="1"/>
  <c r="J24" i="5" s="1"/>
  <c r="L24" i="5" s="1"/>
  <c r="E25" i="5"/>
  <c r="G158" i="5"/>
  <c r="H158" i="5" s="1"/>
  <c r="J158" i="5" s="1"/>
  <c r="L158" i="5" s="1"/>
  <c r="E159" i="5"/>
  <c r="G189" i="5"/>
  <c r="H189" i="5" s="1"/>
  <c r="J189" i="5" s="1"/>
  <c r="L189" i="5" s="1"/>
  <c r="E190" i="5"/>
  <c r="G143" i="5"/>
  <c r="H143" i="5" s="1"/>
  <c r="J143" i="5" s="1"/>
  <c r="L143" i="5" s="1"/>
  <c r="E144" i="5"/>
  <c r="G98" i="5"/>
  <c r="H98" i="5" s="1"/>
  <c r="J98" i="5" s="1"/>
  <c r="L98" i="5" s="1"/>
  <c r="E99" i="5"/>
  <c r="G204" i="5"/>
  <c r="H204" i="5" s="1"/>
  <c r="J204" i="5" s="1"/>
  <c r="L204" i="5" s="1"/>
  <c r="E205" i="5"/>
  <c r="G54" i="5"/>
  <c r="H54" i="5" s="1"/>
  <c r="J54" i="5" s="1"/>
  <c r="L54" i="5" s="1"/>
  <c r="E55" i="5"/>
  <c r="G68" i="5"/>
  <c r="H68" i="5" s="1"/>
  <c r="J68" i="5" s="1"/>
  <c r="L68" i="5" s="1"/>
  <c r="E69" i="5"/>
  <c r="G41" i="5"/>
  <c r="H41" i="5" s="1"/>
  <c r="J41" i="5" s="1"/>
  <c r="L41" i="5" s="1"/>
  <c r="E42" i="5"/>
  <c r="G128" i="5"/>
  <c r="H128" i="5" s="1"/>
  <c r="J128" i="5" s="1"/>
  <c r="L128" i="5" s="1"/>
  <c r="E129" i="5"/>
  <c r="G99" i="5" l="1"/>
  <c r="H99" i="5" s="1"/>
  <c r="J99" i="5" s="1"/>
  <c r="L99" i="5" s="1"/>
  <c r="E100" i="5"/>
  <c r="G25" i="5"/>
  <c r="H25" i="5" s="1"/>
  <c r="J25" i="5" s="1"/>
  <c r="L25" i="5" s="1"/>
  <c r="E26" i="5"/>
  <c r="G176" i="5"/>
  <c r="H176" i="5" s="1"/>
  <c r="J176" i="5" s="1"/>
  <c r="L176" i="5" s="1"/>
  <c r="E177" i="5"/>
  <c r="G205" i="5"/>
  <c r="H205" i="5" s="1"/>
  <c r="J205" i="5" s="1"/>
  <c r="L205" i="5" s="1"/>
  <c r="E206" i="5"/>
  <c r="G129" i="5"/>
  <c r="H129" i="5" s="1"/>
  <c r="J129" i="5" s="1"/>
  <c r="L129" i="5" s="1"/>
  <c r="E130" i="5"/>
  <c r="G9" i="5"/>
  <c r="H9" i="5" s="1"/>
  <c r="J9" i="5" s="1"/>
  <c r="L9" i="5" s="1"/>
  <c r="E10" i="5"/>
  <c r="G144" i="5"/>
  <c r="H144" i="5" s="1"/>
  <c r="J144" i="5" s="1"/>
  <c r="L144" i="5" s="1"/>
  <c r="E145" i="5"/>
  <c r="G85" i="5"/>
  <c r="H85" i="5" s="1"/>
  <c r="J85" i="5" s="1"/>
  <c r="L85" i="5" s="1"/>
  <c r="E86" i="5"/>
  <c r="G69" i="5"/>
  <c r="H69" i="5" s="1"/>
  <c r="J69" i="5" s="1"/>
  <c r="L69" i="5" s="1"/>
  <c r="E70" i="5"/>
  <c r="G55" i="5"/>
  <c r="H55" i="5" s="1"/>
  <c r="J55" i="5" s="1"/>
  <c r="L55" i="5" s="1"/>
  <c r="E56" i="5"/>
  <c r="G159" i="5"/>
  <c r="H159" i="5" s="1"/>
  <c r="J159" i="5" s="1"/>
  <c r="L159" i="5" s="1"/>
  <c r="E160" i="5"/>
  <c r="G42" i="5"/>
  <c r="H42" i="5" s="1"/>
  <c r="J42" i="5" s="1"/>
  <c r="L42" i="5" s="1"/>
  <c r="E43" i="5"/>
  <c r="G190" i="5"/>
  <c r="H190" i="5" s="1"/>
  <c r="J190" i="5" s="1"/>
  <c r="L190" i="5" s="1"/>
  <c r="E191" i="5"/>
  <c r="E115" i="5"/>
  <c r="G114" i="5"/>
  <c r="H114" i="5" s="1"/>
  <c r="J114" i="5" s="1"/>
  <c r="L114" i="5" s="1"/>
  <c r="G100" i="5" l="1"/>
  <c r="H100" i="5" s="1"/>
  <c r="J100" i="5" s="1"/>
  <c r="L100" i="5" s="1"/>
  <c r="E101" i="5"/>
  <c r="G191" i="5"/>
  <c r="H191" i="5" s="1"/>
  <c r="J191" i="5" s="1"/>
  <c r="L191" i="5" s="1"/>
  <c r="E192" i="5"/>
  <c r="G130" i="5"/>
  <c r="H130" i="5" s="1"/>
  <c r="J130" i="5" s="1"/>
  <c r="L130" i="5" s="1"/>
  <c r="E131" i="5"/>
  <c r="G86" i="5"/>
  <c r="H86" i="5" s="1"/>
  <c r="J86" i="5" s="1"/>
  <c r="L86" i="5" s="1"/>
  <c r="E87" i="5"/>
  <c r="G145" i="5"/>
  <c r="H145" i="5" s="1"/>
  <c r="J145" i="5" s="1"/>
  <c r="L145" i="5" s="1"/>
  <c r="E146" i="5"/>
  <c r="G177" i="5"/>
  <c r="H177" i="5" s="1"/>
  <c r="J177" i="5" s="1"/>
  <c r="L177" i="5" s="1"/>
  <c r="E178" i="5"/>
  <c r="E71" i="5"/>
  <c r="G70" i="5"/>
  <c r="H70" i="5" s="1"/>
  <c r="J70" i="5" s="1"/>
  <c r="L70" i="5" s="1"/>
  <c r="G43" i="5"/>
  <c r="H43" i="5" s="1"/>
  <c r="J43" i="5" s="1"/>
  <c r="L43" i="5" s="1"/>
  <c r="E44" i="5"/>
  <c r="G206" i="5"/>
  <c r="H206" i="5" s="1"/>
  <c r="J206" i="5" s="1"/>
  <c r="L206" i="5" s="1"/>
  <c r="E207" i="5"/>
  <c r="E161" i="5"/>
  <c r="G160" i="5"/>
  <c r="H160" i="5" s="1"/>
  <c r="J160" i="5" s="1"/>
  <c r="L160" i="5" s="1"/>
  <c r="G115" i="5"/>
  <c r="H115" i="5" s="1"/>
  <c r="J115" i="5" s="1"/>
  <c r="L115" i="5" s="1"/>
  <c r="E116" i="5"/>
  <c r="G56" i="5"/>
  <c r="H56" i="5" s="1"/>
  <c r="J56" i="5" s="1"/>
  <c r="L56" i="5" s="1"/>
  <c r="E57" i="5"/>
  <c r="G10" i="5"/>
  <c r="H10" i="5" s="1"/>
  <c r="J10" i="5" s="1"/>
  <c r="L10" i="5" s="1"/>
  <c r="E11" i="5"/>
  <c r="G26" i="5"/>
  <c r="H26" i="5" s="1"/>
  <c r="J26" i="5" s="1"/>
  <c r="L26" i="5" s="1"/>
  <c r="E27" i="5"/>
  <c r="G57" i="5" l="1"/>
  <c r="H57" i="5" s="1"/>
  <c r="J57" i="5" s="1"/>
  <c r="L57" i="5" s="1"/>
  <c r="E58" i="5"/>
  <c r="G116" i="5"/>
  <c r="H116" i="5" s="1"/>
  <c r="J116" i="5" s="1"/>
  <c r="L116" i="5" s="1"/>
  <c r="E117" i="5"/>
  <c r="G131" i="5"/>
  <c r="H131" i="5" s="1"/>
  <c r="J131" i="5" s="1"/>
  <c r="L131" i="5" s="1"/>
  <c r="E132" i="5"/>
  <c r="G87" i="5"/>
  <c r="H87" i="5" s="1"/>
  <c r="J87" i="5" s="1"/>
  <c r="L87" i="5" s="1"/>
  <c r="E88" i="5"/>
  <c r="G178" i="5"/>
  <c r="H178" i="5" s="1"/>
  <c r="J178" i="5" s="1"/>
  <c r="L178" i="5" s="1"/>
  <c r="E179" i="5"/>
  <c r="G192" i="5"/>
  <c r="H192" i="5" s="1"/>
  <c r="J192" i="5" s="1"/>
  <c r="L192" i="5" s="1"/>
  <c r="E193" i="5"/>
  <c r="G71" i="5"/>
  <c r="H71" i="5" s="1"/>
  <c r="J71" i="5" s="1"/>
  <c r="L71" i="5" s="1"/>
  <c r="E72" i="5"/>
  <c r="G44" i="5"/>
  <c r="H44" i="5" s="1"/>
  <c r="J44" i="5" s="1"/>
  <c r="L44" i="5" s="1"/>
  <c r="E45" i="5"/>
  <c r="G27" i="5"/>
  <c r="H27" i="5" s="1"/>
  <c r="J27" i="5" s="1"/>
  <c r="L27" i="5" s="1"/>
  <c r="E28" i="5"/>
  <c r="G11" i="5"/>
  <c r="H11" i="5" s="1"/>
  <c r="J11" i="5" s="1"/>
  <c r="L11" i="5" s="1"/>
  <c r="E12" i="5"/>
  <c r="G161" i="5"/>
  <c r="H161" i="5" s="1"/>
  <c r="J161" i="5" s="1"/>
  <c r="L161" i="5" s="1"/>
  <c r="E162" i="5"/>
  <c r="G207" i="5"/>
  <c r="H207" i="5" s="1"/>
  <c r="J207" i="5" s="1"/>
  <c r="L207" i="5" s="1"/>
  <c r="E208" i="5"/>
  <c r="G146" i="5"/>
  <c r="H146" i="5" s="1"/>
  <c r="J146" i="5" s="1"/>
  <c r="L146" i="5" s="1"/>
  <c r="E147" i="5"/>
  <c r="G101" i="5"/>
  <c r="H101" i="5" s="1"/>
  <c r="J101" i="5" s="1"/>
  <c r="L101" i="5" s="1"/>
  <c r="E102" i="5"/>
  <c r="G208" i="5" l="1"/>
  <c r="H208" i="5" s="1"/>
  <c r="J208" i="5" s="1"/>
  <c r="L208" i="5" s="1"/>
  <c r="E209" i="5"/>
  <c r="G179" i="5"/>
  <c r="H179" i="5" s="1"/>
  <c r="J179" i="5" s="1"/>
  <c r="L179" i="5" s="1"/>
  <c r="E180" i="5"/>
  <c r="G58" i="5"/>
  <c r="H58" i="5" s="1"/>
  <c r="J58" i="5" s="1"/>
  <c r="L58" i="5" s="1"/>
  <c r="E59" i="5"/>
  <c r="G88" i="5"/>
  <c r="H88" i="5" s="1"/>
  <c r="J88" i="5" s="1"/>
  <c r="L88" i="5" s="1"/>
  <c r="E89" i="5"/>
  <c r="G45" i="5"/>
  <c r="H45" i="5" s="1"/>
  <c r="J45" i="5" s="1"/>
  <c r="L45" i="5" s="1"/>
  <c r="E46" i="5"/>
  <c r="G162" i="5"/>
  <c r="H162" i="5" s="1"/>
  <c r="J162" i="5" s="1"/>
  <c r="L162" i="5" s="1"/>
  <c r="E163" i="5"/>
  <c r="G132" i="5"/>
  <c r="H132" i="5" s="1"/>
  <c r="J132" i="5" s="1"/>
  <c r="L132" i="5" s="1"/>
  <c r="E133" i="5"/>
  <c r="G147" i="5"/>
  <c r="H147" i="5" s="1"/>
  <c r="J147" i="5" s="1"/>
  <c r="L147" i="5" s="1"/>
  <c r="E148" i="5"/>
  <c r="G193" i="5"/>
  <c r="H193" i="5" s="1"/>
  <c r="J193" i="5" s="1"/>
  <c r="L193" i="5" s="1"/>
  <c r="E194" i="5"/>
  <c r="G117" i="5"/>
  <c r="H117" i="5" s="1"/>
  <c r="J117" i="5" s="1"/>
  <c r="L117" i="5" s="1"/>
  <c r="E118" i="5"/>
  <c r="G72" i="5"/>
  <c r="H72" i="5" s="1"/>
  <c r="J72" i="5" s="1"/>
  <c r="L72" i="5" s="1"/>
  <c r="E73" i="5"/>
  <c r="G102" i="5"/>
  <c r="H102" i="5" s="1"/>
  <c r="J102" i="5" s="1"/>
  <c r="L102" i="5" s="1"/>
  <c r="E103" i="5"/>
  <c r="G12" i="5"/>
  <c r="H12" i="5" s="1"/>
  <c r="J12" i="5" s="1"/>
  <c r="L12" i="5" s="1"/>
  <c r="E13" i="5"/>
  <c r="G28" i="5"/>
  <c r="H28" i="5" s="1"/>
  <c r="J28" i="5" s="1"/>
  <c r="L28" i="5" s="1"/>
  <c r="E29" i="5"/>
  <c r="G148" i="5" l="1"/>
  <c r="H148" i="5" s="1"/>
  <c r="J148" i="5" s="1"/>
  <c r="L148" i="5" s="1"/>
  <c r="E149" i="5"/>
  <c r="G89" i="5"/>
  <c r="H89" i="5" s="1"/>
  <c r="J89" i="5" s="1"/>
  <c r="L89" i="5" s="1"/>
  <c r="E90" i="5"/>
  <c r="G133" i="5"/>
  <c r="H133" i="5" s="1"/>
  <c r="J133" i="5" s="1"/>
  <c r="L133" i="5" s="1"/>
  <c r="E134" i="5"/>
  <c r="G59" i="5"/>
  <c r="H59" i="5" s="1"/>
  <c r="J59" i="5" s="1"/>
  <c r="L59" i="5" s="1"/>
  <c r="E60" i="5"/>
  <c r="G73" i="5"/>
  <c r="H73" i="5" s="1"/>
  <c r="J73" i="5" s="1"/>
  <c r="L73" i="5" s="1"/>
  <c r="E74" i="5"/>
  <c r="G163" i="5"/>
  <c r="H163" i="5" s="1"/>
  <c r="J163" i="5" s="1"/>
  <c r="L163" i="5" s="1"/>
  <c r="E164" i="5"/>
  <c r="G180" i="5"/>
  <c r="H180" i="5" s="1"/>
  <c r="J180" i="5" s="1"/>
  <c r="L180" i="5" s="1"/>
  <c r="E181" i="5"/>
  <c r="G29" i="5"/>
  <c r="H29" i="5" s="1"/>
  <c r="J29" i="5" s="1"/>
  <c r="L29" i="5" s="1"/>
  <c r="E30" i="5"/>
  <c r="G13" i="5"/>
  <c r="H13" i="5" s="1"/>
  <c r="J13" i="5" s="1"/>
  <c r="L13" i="5" s="1"/>
  <c r="E14" i="5"/>
  <c r="G194" i="5"/>
  <c r="H194" i="5" s="1"/>
  <c r="J194" i="5" s="1"/>
  <c r="L194" i="5" s="1"/>
  <c r="E195" i="5"/>
  <c r="G103" i="5"/>
  <c r="H103" i="5" s="1"/>
  <c r="J103" i="5" s="1"/>
  <c r="L103" i="5" s="1"/>
  <c r="E104" i="5"/>
  <c r="G118" i="5"/>
  <c r="H118" i="5" s="1"/>
  <c r="J118" i="5" s="1"/>
  <c r="L118" i="5" s="1"/>
  <c r="E119" i="5"/>
  <c r="G46" i="5"/>
  <c r="H46" i="5" s="1"/>
  <c r="J46" i="5" s="1"/>
  <c r="L46" i="5" s="1"/>
  <c r="E47" i="5"/>
  <c r="G209" i="5"/>
  <c r="H209" i="5" s="1"/>
  <c r="J209" i="5" s="1"/>
  <c r="L209" i="5" s="1"/>
  <c r="E210" i="5"/>
  <c r="G14" i="5" l="1"/>
  <c r="H14" i="5" s="1"/>
  <c r="J14" i="5" s="1"/>
  <c r="L14" i="5" s="1"/>
  <c r="E15" i="5"/>
  <c r="G74" i="5"/>
  <c r="H74" i="5" s="1"/>
  <c r="J74" i="5" s="1"/>
  <c r="L74" i="5" s="1"/>
  <c r="E75" i="5"/>
  <c r="G149" i="5"/>
  <c r="H149" i="5" s="1"/>
  <c r="J149" i="5" s="1"/>
  <c r="L149" i="5" s="1"/>
  <c r="E150" i="5"/>
  <c r="E48" i="5"/>
  <c r="G48" i="5" s="1"/>
  <c r="H48" i="5" s="1"/>
  <c r="J48" i="5" s="1"/>
  <c r="L48" i="5" s="1"/>
  <c r="G47" i="5"/>
  <c r="H47" i="5" s="1"/>
  <c r="J47" i="5" s="1"/>
  <c r="L47" i="5" s="1"/>
  <c r="G119" i="5"/>
  <c r="H119" i="5" s="1"/>
  <c r="J119" i="5" s="1"/>
  <c r="L119" i="5" s="1"/>
  <c r="E120" i="5"/>
  <c r="G30" i="5"/>
  <c r="H30" i="5" s="1"/>
  <c r="J30" i="5" s="1"/>
  <c r="L30" i="5" s="1"/>
  <c r="E31" i="5"/>
  <c r="E135" i="5"/>
  <c r="G134" i="5"/>
  <c r="H134" i="5" s="1"/>
  <c r="J134" i="5" s="1"/>
  <c r="L134" i="5" s="1"/>
  <c r="G60" i="5"/>
  <c r="H60" i="5" s="1"/>
  <c r="J60" i="5" s="1"/>
  <c r="L60" i="5" s="1"/>
  <c r="E61" i="5"/>
  <c r="G104" i="5"/>
  <c r="H104" i="5" s="1"/>
  <c r="J104" i="5" s="1"/>
  <c r="L104" i="5" s="1"/>
  <c r="E105" i="5"/>
  <c r="G181" i="5"/>
  <c r="H181" i="5" s="1"/>
  <c r="J181" i="5" s="1"/>
  <c r="L181" i="5" s="1"/>
  <c r="E182" i="5"/>
  <c r="G210" i="5"/>
  <c r="H210" i="5" s="1"/>
  <c r="J210" i="5" s="1"/>
  <c r="L210" i="5" s="1"/>
  <c r="E211" i="5"/>
  <c r="G195" i="5"/>
  <c r="H195" i="5" s="1"/>
  <c r="J195" i="5" s="1"/>
  <c r="L195" i="5" s="1"/>
  <c r="E196" i="5"/>
  <c r="G164" i="5"/>
  <c r="H164" i="5" s="1"/>
  <c r="J164" i="5" s="1"/>
  <c r="L164" i="5" s="1"/>
  <c r="E165" i="5"/>
  <c r="G90" i="5"/>
  <c r="H90" i="5" s="1"/>
  <c r="J90" i="5" s="1"/>
  <c r="L90" i="5" s="1"/>
  <c r="E91" i="5"/>
  <c r="P7" i="5" l="1"/>
  <c r="Q7" i="5" s="1"/>
  <c r="G196" i="5"/>
  <c r="H196" i="5" s="1"/>
  <c r="J196" i="5" s="1"/>
  <c r="L196" i="5" s="1"/>
  <c r="E197" i="5"/>
  <c r="G61" i="5"/>
  <c r="H61" i="5" s="1"/>
  <c r="J61" i="5" s="1"/>
  <c r="L61" i="5" s="1"/>
  <c r="E62" i="5"/>
  <c r="G120" i="5"/>
  <c r="H120" i="5" s="1"/>
  <c r="J120" i="5" s="1"/>
  <c r="L120" i="5" s="1"/>
  <c r="E121" i="5"/>
  <c r="G15" i="5"/>
  <c r="H15" i="5" s="1"/>
  <c r="J15" i="5" s="1"/>
  <c r="L15" i="5" s="1"/>
  <c r="E16" i="5"/>
  <c r="E92" i="5"/>
  <c r="G91" i="5"/>
  <c r="H91" i="5" s="1"/>
  <c r="J91" i="5" s="1"/>
  <c r="L91" i="5" s="1"/>
  <c r="G211" i="5"/>
  <c r="H211" i="5" s="1"/>
  <c r="J211" i="5" s="1"/>
  <c r="L211" i="5" s="1"/>
  <c r="E212" i="5"/>
  <c r="G31" i="5"/>
  <c r="H31" i="5" s="1"/>
  <c r="J31" i="5" s="1"/>
  <c r="L31" i="5" s="1"/>
  <c r="E32" i="5"/>
  <c r="E151" i="5"/>
  <c r="G150" i="5"/>
  <c r="H150" i="5" s="1"/>
  <c r="J150" i="5" s="1"/>
  <c r="L150" i="5" s="1"/>
  <c r="G165" i="5"/>
  <c r="H165" i="5" s="1"/>
  <c r="J165" i="5" s="1"/>
  <c r="L165" i="5" s="1"/>
  <c r="E166" i="5"/>
  <c r="G105" i="5"/>
  <c r="H105" i="5" s="1"/>
  <c r="J105" i="5" s="1"/>
  <c r="L105" i="5" s="1"/>
  <c r="E106" i="5"/>
  <c r="G135" i="5"/>
  <c r="H135" i="5" s="1"/>
  <c r="J135" i="5" s="1"/>
  <c r="L135" i="5" s="1"/>
  <c r="E136" i="5"/>
  <c r="G182" i="5"/>
  <c r="H182" i="5" s="1"/>
  <c r="J182" i="5" s="1"/>
  <c r="L182" i="5" s="1"/>
  <c r="P16" i="5" s="1"/>
  <c r="Q16" i="5" s="1"/>
  <c r="E183" i="5"/>
  <c r="G183" i="5" s="1"/>
  <c r="H183" i="5" s="1"/>
  <c r="J183" i="5" s="1"/>
  <c r="L183" i="5" s="1"/>
  <c r="G75" i="5"/>
  <c r="H75" i="5" s="1"/>
  <c r="J75" i="5" s="1"/>
  <c r="L75" i="5" s="1"/>
  <c r="E76" i="5"/>
  <c r="E93" i="5" l="1"/>
  <c r="G93" i="5" s="1"/>
  <c r="H93" i="5" s="1"/>
  <c r="J93" i="5" s="1"/>
  <c r="L93" i="5" s="1"/>
  <c r="G92" i="5"/>
  <c r="H92" i="5" s="1"/>
  <c r="J92" i="5" s="1"/>
  <c r="L92" i="5" s="1"/>
  <c r="P10" i="5" s="1"/>
  <c r="Q10" i="5" s="1"/>
  <c r="G136" i="5"/>
  <c r="H136" i="5" s="1"/>
  <c r="J136" i="5" s="1"/>
  <c r="L136" i="5" s="1"/>
  <c r="E137" i="5"/>
  <c r="E33" i="5"/>
  <c r="G33" i="5" s="1"/>
  <c r="H33" i="5" s="1"/>
  <c r="J33" i="5" s="1"/>
  <c r="L33" i="5" s="1"/>
  <c r="G32" i="5"/>
  <c r="H32" i="5" s="1"/>
  <c r="J32" i="5" s="1"/>
  <c r="L32" i="5" s="1"/>
  <c r="P6" i="5" s="1"/>
  <c r="Q6" i="5" s="1"/>
  <c r="G121" i="5"/>
  <c r="H121" i="5" s="1"/>
  <c r="J121" i="5" s="1"/>
  <c r="L121" i="5" s="1"/>
  <c r="E122" i="5"/>
  <c r="G151" i="5"/>
  <c r="H151" i="5" s="1"/>
  <c r="J151" i="5" s="1"/>
  <c r="L151" i="5" s="1"/>
  <c r="E152" i="5"/>
  <c r="G16" i="5"/>
  <c r="H16" i="5" s="1"/>
  <c r="J16" i="5" s="1"/>
  <c r="L16" i="5" s="1"/>
  <c r="E17" i="5"/>
  <c r="G166" i="5"/>
  <c r="H166" i="5" s="1"/>
  <c r="J166" i="5" s="1"/>
  <c r="L166" i="5" s="1"/>
  <c r="E167" i="5"/>
  <c r="E213" i="5"/>
  <c r="G213" i="5" s="1"/>
  <c r="H213" i="5" s="1"/>
  <c r="J213" i="5" s="1"/>
  <c r="L213" i="5" s="1"/>
  <c r="G212" i="5"/>
  <c r="H212" i="5" s="1"/>
  <c r="J212" i="5" s="1"/>
  <c r="L212" i="5" s="1"/>
  <c r="E63" i="5"/>
  <c r="G63" i="5" s="1"/>
  <c r="H63" i="5" s="1"/>
  <c r="J63" i="5" s="1"/>
  <c r="L63" i="5" s="1"/>
  <c r="G62" i="5"/>
  <c r="H62" i="5" s="1"/>
  <c r="J62" i="5" s="1"/>
  <c r="L62" i="5" s="1"/>
  <c r="G76" i="5"/>
  <c r="H76" i="5" s="1"/>
  <c r="J76" i="5" s="1"/>
  <c r="L76" i="5" s="1"/>
  <c r="E77" i="5"/>
  <c r="G106" i="5"/>
  <c r="H106" i="5" s="1"/>
  <c r="J106" i="5" s="1"/>
  <c r="L106" i="5" s="1"/>
  <c r="E107" i="5"/>
  <c r="E198" i="5"/>
  <c r="G198" i="5" s="1"/>
  <c r="H198" i="5" s="1"/>
  <c r="J198" i="5" s="1"/>
  <c r="L198" i="5" s="1"/>
  <c r="G197" i="5"/>
  <c r="H197" i="5" s="1"/>
  <c r="J197" i="5" s="1"/>
  <c r="L197" i="5" s="1"/>
  <c r="P17" i="5" l="1"/>
  <c r="Q17" i="5" s="1"/>
  <c r="P8" i="5"/>
  <c r="Q8" i="5" s="1"/>
  <c r="E168" i="5"/>
  <c r="G168" i="5" s="1"/>
  <c r="H168" i="5" s="1"/>
  <c r="J168" i="5" s="1"/>
  <c r="L168" i="5" s="1"/>
  <c r="G167" i="5"/>
  <c r="H167" i="5" s="1"/>
  <c r="J167" i="5" s="1"/>
  <c r="L167" i="5" s="1"/>
  <c r="E108" i="5"/>
  <c r="G108" i="5" s="1"/>
  <c r="H108" i="5" s="1"/>
  <c r="J108" i="5" s="1"/>
  <c r="L108" i="5" s="1"/>
  <c r="G107" i="5"/>
  <c r="H107" i="5" s="1"/>
  <c r="J107" i="5" s="1"/>
  <c r="L107" i="5" s="1"/>
  <c r="P11" i="5" s="1"/>
  <c r="Q11" i="5" s="1"/>
  <c r="E138" i="5"/>
  <c r="G138" i="5" s="1"/>
  <c r="H138" i="5" s="1"/>
  <c r="J138" i="5" s="1"/>
  <c r="L138" i="5" s="1"/>
  <c r="P13" i="5" s="1"/>
  <c r="Q13" i="5" s="1"/>
  <c r="G137" i="5"/>
  <c r="H137" i="5" s="1"/>
  <c r="J137" i="5" s="1"/>
  <c r="L137" i="5" s="1"/>
  <c r="E78" i="5"/>
  <c r="G78" i="5" s="1"/>
  <c r="H78" i="5" s="1"/>
  <c r="J78" i="5" s="1"/>
  <c r="L78" i="5" s="1"/>
  <c r="G77" i="5"/>
  <c r="H77" i="5" s="1"/>
  <c r="J77" i="5" s="1"/>
  <c r="L77" i="5" s="1"/>
  <c r="G152" i="5"/>
  <c r="H152" i="5" s="1"/>
  <c r="J152" i="5" s="1"/>
  <c r="L152" i="5" s="1"/>
  <c r="E153" i="5"/>
  <c r="G153" i="5" s="1"/>
  <c r="H153" i="5" s="1"/>
  <c r="J153" i="5" s="1"/>
  <c r="L153" i="5" s="1"/>
  <c r="E18" i="5"/>
  <c r="G18" i="5" s="1"/>
  <c r="H18" i="5" s="1"/>
  <c r="J18" i="5" s="1"/>
  <c r="L18" i="5" s="1"/>
  <c r="G17" i="5"/>
  <c r="H17" i="5" s="1"/>
  <c r="J17" i="5" s="1"/>
  <c r="L17" i="5" s="1"/>
  <c r="P5" i="5" s="1"/>
  <c r="Q5" i="5" s="1"/>
  <c r="P18" i="5"/>
  <c r="Q18" i="5" s="1"/>
  <c r="E123" i="5"/>
  <c r="G123" i="5" s="1"/>
  <c r="H123" i="5" s="1"/>
  <c r="J123" i="5" s="1"/>
  <c r="L123" i="5" s="1"/>
  <c r="G122" i="5"/>
  <c r="H122" i="5" s="1"/>
  <c r="J122" i="5" s="1"/>
  <c r="L122" i="5" s="1"/>
  <c r="P15" i="5" l="1"/>
  <c r="Q15" i="5" s="1"/>
  <c r="P12" i="5"/>
  <c r="Q12" i="5" s="1"/>
  <c r="P14" i="5"/>
  <c r="Q14" i="5" s="1"/>
  <c r="P9" i="5"/>
  <c r="Q9" i="5" s="1"/>
  <c r="Q20" i="5" s="1"/>
  <c r="S23" i="11"/>
  <c r="S24" i="11"/>
  <c r="E50" i="11"/>
  <c r="E51" i="11" s="1"/>
  <c r="E20" i="11"/>
  <c r="E21" i="11" s="1"/>
  <c r="G20" i="11"/>
  <c r="H20" i="11"/>
  <c r="J20" i="11" s="1"/>
  <c r="L20" i="11" s="1"/>
  <c r="E35" i="11"/>
  <c r="G35" i="11" s="1"/>
  <c r="H35" i="11" s="1"/>
  <c r="J35" i="11" s="1"/>
  <c r="L35" i="11" s="1"/>
  <c r="G80" i="11"/>
  <c r="H80" i="11" s="1"/>
  <c r="J80" i="11" s="1"/>
  <c r="L80" i="11" s="1"/>
  <c r="E80" i="11"/>
  <c r="E81" i="11"/>
  <c r="G81" i="11" s="1"/>
  <c r="H81" i="11" s="1"/>
  <c r="J81" i="11" s="1"/>
  <c r="L81" i="11" s="1"/>
  <c r="G5" i="11"/>
  <c r="H5" i="11" s="1"/>
  <c r="J5" i="11" s="1"/>
  <c r="L5" i="11" s="1"/>
  <c r="E5" i="11"/>
  <c r="E6" i="11" s="1"/>
  <c r="E65" i="11"/>
  <c r="G65" i="11" s="1"/>
  <c r="H65" i="11" s="1"/>
  <c r="J65" i="11" s="1"/>
  <c r="L65" i="11" s="1"/>
  <c r="E95" i="11"/>
  <c r="G95" i="11" s="1"/>
  <c r="H95" i="11" s="1"/>
  <c r="J95" i="11" s="1"/>
  <c r="L95" i="11" s="1"/>
  <c r="E110" i="11"/>
  <c r="G110" i="11" s="1"/>
  <c r="H110" i="11" s="1"/>
  <c r="J110" i="11" s="1"/>
  <c r="L110" i="11" s="1"/>
  <c r="E111" i="11"/>
  <c r="G111" i="11" s="1"/>
  <c r="H111" i="11" s="1"/>
  <c r="J111" i="11" s="1"/>
  <c r="L111" i="11" s="1"/>
  <c r="E125" i="11"/>
  <c r="G125" i="11" s="1"/>
  <c r="H125" i="11" s="1"/>
  <c r="J125" i="11" s="1"/>
  <c r="L125" i="11" s="1"/>
  <c r="E140" i="11"/>
  <c r="G140" i="11" s="1"/>
  <c r="H140" i="11" s="1"/>
  <c r="J140" i="11" s="1"/>
  <c r="L140" i="11" s="1"/>
  <c r="E155" i="11"/>
  <c r="G155" i="11" s="1"/>
  <c r="H155" i="11" s="1"/>
  <c r="J155" i="11" s="1"/>
  <c r="L155" i="11" s="1"/>
  <c r="E170" i="11"/>
  <c r="G170" i="11" s="1"/>
  <c r="H170" i="11" s="1"/>
  <c r="J170" i="11" s="1"/>
  <c r="L170" i="11" s="1"/>
  <c r="E185" i="11"/>
  <c r="G185" i="11" s="1"/>
  <c r="H185" i="11" s="1"/>
  <c r="J185" i="11" s="1"/>
  <c r="L185" i="11" s="1"/>
  <c r="E186" i="11"/>
  <c r="G186" i="11" s="1"/>
  <c r="H186" i="11" s="1"/>
  <c r="J186" i="11" s="1"/>
  <c r="L186" i="11" s="1"/>
  <c r="E200" i="11"/>
  <c r="E201" i="11" s="1"/>
  <c r="G6" i="11" l="1"/>
  <c r="H6" i="11" s="1"/>
  <c r="J6" i="11" s="1"/>
  <c r="L6" i="11" s="1"/>
  <c r="E7" i="11"/>
  <c r="G7" i="11" s="1"/>
  <c r="H7" i="11" s="1"/>
  <c r="J7" i="11" s="1"/>
  <c r="L7" i="11" s="1"/>
  <c r="G201" i="11"/>
  <c r="H201" i="11" s="1"/>
  <c r="J201" i="11" s="1"/>
  <c r="L201" i="11" s="1"/>
  <c r="E202" i="11"/>
  <c r="G202" i="11" s="1"/>
  <c r="H202" i="11" s="1"/>
  <c r="J202" i="11" s="1"/>
  <c r="L202" i="11" s="1"/>
  <c r="E187" i="11"/>
  <c r="E82" i="11"/>
  <c r="G82" i="11" s="1"/>
  <c r="H82" i="11" s="1"/>
  <c r="J82" i="11" s="1"/>
  <c r="L82" i="11" s="1"/>
  <c r="E66" i="11"/>
  <c r="G66" i="11" s="1"/>
  <c r="H66" i="11" s="1"/>
  <c r="J66" i="11" s="1"/>
  <c r="L66" i="11" s="1"/>
  <c r="G200" i="11"/>
  <c r="H200" i="11" s="1"/>
  <c r="J200" i="11" s="1"/>
  <c r="L200" i="11" s="1"/>
  <c r="E36" i="11"/>
  <c r="E171" i="11"/>
  <c r="E141" i="11"/>
  <c r="E126" i="11"/>
  <c r="E96" i="11"/>
  <c r="E112" i="11"/>
  <c r="E8" i="11"/>
  <c r="E83" i="11"/>
  <c r="E52" i="11"/>
  <c r="G51" i="11"/>
  <c r="H51" i="11" s="1"/>
  <c r="J51" i="11" s="1"/>
  <c r="L51" i="11" s="1"/>
  <c r="G21" i="11"/>
  <c r="H21" i="11" s="1"/>
  <c r="J21" i="11" s="1"/>
  <c r="L21" i="11" s="1"/>
  <c r="E22" i="11"/>
  <c r="E156" i="11"/>
  <c r="G50" i="11"/>
  <c r="H50" i="11" s="1"/>
  <c r="J50" i="11" s="1"/>
  <c r="L50" i="11" s="1"/>
  <c r="G187" i="11" l="1"/>
  <c r="H187" i="11" s="1"/>
  <c r="J187" i="11" s="1"/>
  <c r="L187" i="11" s="1"/>
  <c r="E188" i="11"/>
  <c r="E203" i="11"/>
  <c r="E204" i="11" s="1"/>
  <c r="E67" i="11"/>
  <c r="G36" i="11"/>
  <c r="H36" i="11" s="1"/>
  <c r="J36" i="11" s="1"/>
  <c r="L36" i="11" s="1"/>
  <c r="E37" i="11"/>
  <c r="E172" i="11"/>
  <c r="G171" i="11"/>
  <c r="H171" i="11" s="1"/>
  <c r="J171" i="11" s="1"/>
  <c r="L171" i="11" s="1"/>
  <c r="G83" i="11"/>
  <c r="H83" i="11" s="1"/>
  <c r="J83" i="11" s="1"/>
  <c r="L83" i="11" s="1"/>
  <c r="E84" i="11"/>
  <c r="G156" i="11"/>
  <c r="H156" i="11" s="1"/>
  <c r="J156" i="11" s="1"/>
  <c r="L156" i="11" s="1"/>
  <c r="E157" i="11"/>
  <c r="G112" i="11"/>
  <c r="H112" i="11" s="1"/>
  <c r="J112" i="11" s="1"/>
  <c r="L112" i="11" s="1"/>
  <c r="E113" i="11"/>
  <c r="G96" i="11"/>
  <c r="H96" i="11" s="1"/>
  <c r="J96" i="11" s="1"/>
  <c r="L96" i="11" s="1"/>
  <c r="E97" i="11"/>
  <c r="G8" i="11"/>
  <c r="H8" i="11" s="1"/>
  <c r="J8" i="11" s="1"/>
  <c r="L8" i="11" s="1"/>
  <c r="E9" i="11"/>
  <c r="G67" i="11"/>
  <c r="H67" i="11" s="1"/>
  <c r="J67" i="11" s="1"/>
  <c r="L67" i="11" s="1"/>
  <c r="E68" i="11"/>
  <c r="E23" i="11"/>
  <c r="G22" i="11"/>
  <c r="H22" i="11" s="1"/>
  <c r="J22" i="11" s="1"/>
  <c r="L22" i="11" s="1"/>
  <c r="G126" i="11"/>
  <c r="H126" i="11" s="1"/>
  <c r="J126" i="11" s="1"/>
  <c r="L126" i="11" s="1"/>
  <c r="E127" i="11"/>
  <c r="G52" i="11"/>
  <c r="H52" i="11" s="1"/>
  <c r="J52" i="11" s="1"/>
  <c r="L52" i="11" s="1"/>
  <c r="E53" i="11"/>
  <c r="E142" i="11"/>
  <c r="G141" i="11"/>
  <c r="H141" i="11" s="1"/>
  <c r="J141" i="11" s="1"/>
  <c r="L141" i="11" s="1"/>
  <c r="G37" i="11" l="1"/>
  <c r="H37" i="11" s="1"/>
  <c r="J37" i="11" s="1"/>
  <c r="L37" i="11" s="1"/>
  <c r="E38" i="11"/>
  <c r="G203" i="11"/>
  <c r="H203" i="11" s="1"/>
  <c r="J203" i="11" s="1"/>
  <c r="L203" i="11" s="1"/>
  <c r="G188" i="11"/>
  <c r="H188" i="11" s="1"/>
  <c r="J188" i="11" s="1"/>
  <c r="L188" i="11" s="1"/>
  <c r="E189" i="11"/>
  <c r="E85" i="11"/>
  <c r="G84" i="11"/>
  <c r="H84" i="11" s="1"/>
  <c r="J84" i="11" s="1"/>
  <c r="L84" i="11" s="1"/>
  <c r="E143" i="11"/>
  <c r="G142" i="11"/>
  <c r="H142" i="11" s="1"/>
  <c r="J142" i="11" s="1"/>
  <c r="L142" i="11" s="1"/>
  <c r="G53" i="11"/>
  <c r="H53" i="11" s="1"/>
  <c r="J53" i="11" s="1"/>
  <c r="L53" i="11" s="1"/>
  <c r="E54" i="11"/>
  <c r="E205" i="11"/>
  <c r="G204" i="11"/>
  <c r="H204" i="11" s="1"/>
  <c r="J204" i="11" s="1"/>
  <c r="L204" i="11" s="1"/>
  <c r="G157" i="11"/>
  <c r="H157" i="11" s="1"/>
  <c r="J157" i="11" s="1"/>
  <c r="L157" i="11" s="1"/>
  <c r="E158" i="11"/>
  <c r="G127" i="11"/>
  <c r="H127" i="11" s="1"/>
  <c r="J127" i="11" s="1"/>
  <c r="L127" i="11" s="1"/>
  <c r="E128" i="11"/>
  <c r="G172" i="11"/>
  <c r="H172" i="11" s="1"/>
  <c r="J172" i="11" s="1"/>
  <c r="L172" i="11" s="1"/>
  <c r="E173" i="11"/>
  <c r="E24" i="11"/>
  <c r="G23" i="11"/>
  <c r="H23" i="11" s="1"/>
  <c r="J23" i="11" s="1"/>
  <c r="L23" i="11" s="1"/>
  <c r="G97" i="11"/>
  <c r="H97" i="11" s="1"/>
  <c r="J97" i="11" s="1"/>
  <c r="L97" i="11" s="1"/>
  <c r="E98" i="11"/>
  <c r="G68" i="11"/>
  <c r="H68" i="11" s="1"/>
  <c r="J68" i="11" s="1"/>
  <c r="L68" i="11" s="1"/>
  <c r="E69" i="11"/>
  <c r="G113" i="11"/>
  <c r="H113" i="11" s="1"/>
  <c r="J113" i="11" s="1"/>
  <c r="L113" i="11" s="1"/>
  <c r="E114" i="11"/>
  <c r="E10" i="11"/>
  <c r="G9" i="11"/>
  <c r="H9" i="11" s="1"/>
  <c r="J9" i="11" s="1"/>
  <c r="L9" i="11" s="1"/>
  <c r="G189" i="11" l="1"/>
  <c r="H189" i="11" s="1"/>
  <c r="J189" i="11" s="1"/>
  <c r="L189" i="11" s="1"/>
  <c r="E190" i="11"/>
  <c r="G38" i="11"/>
  <c r="H38" i="11" s="1"/>
  <c r="J38" i="11" s="1"/>
  <c r="L38" i="11" s="1"/>
  <c r="E39" i="11"/>
  <c r="G10" i="11"/>
  <c r="H10" i="11" s="1"/>
  <c r="J10" i="11" s="1"/>
  <c r="L10" i="11" s="1"/>
  <c r="E11" i="11"/>
  <c r="G143" i="11"/>
  <c r="H143" i="11" s="1"/>
  <c r="J143" i="11" s="1"/>
  <c r="L143" i="11" s="1"/>
  <c r="E144" i="11"/>
  <c r="G158" i="11"/>
  <c r="H158" i="11" s="1"/>
  <c r="J158" i="11" s="1"/>
  <c r="L158" i="11" s="1"/>
  <c r="E159" i="11"/>
  <c r="E115" i="11"/>
  <c r="G114" i="11"/>
  <c r="H114" i="11" s="1"/>
  <c r="J114" i="11" s="1"/>
  <c r="L114" i="11" s="1"/>
  <c r="G173" i="11"/>
  <c r="H173" i="11" s="1"/>
  <c r="J173" i="11" s="1"/>
  <c r="L173" i="11" s="1"/>
  <c r="E174" i="11"/>
  <c r="E25" i="11"/>
  <c r="G24" i="11"/>
  <c r="H24" i="11" s="1"/>
  <c r="J24" i="11" s="1"/>
  <c r="L24" i="11" s="1"/>
  <c r="G69" i="11"/>
  <c r="H69" i="11" s="1"/>
  <c r="J69" i="11" s="1"/>
  <c r="L69" i="11" s="1"/>
  <c r="E70" i="11"/>
  <c r="G205" i="11"/>
  <c r="H205" i="11" s="1"/>
  <c r="J205" i="11" s="1"/>
  <c r="L205" i="11" s="1"/>
  <c r="E206" i="11"/>
  <c r="E86" i="11"/>
  <c r="G85" i="11"/>
  <c r="H85" i="11" s="1"/>
  <c r="J85" i="11" s="1"/>
  <c r="L85" i="11" s="1"/>
  <c r="G98" i="11"/>
  <c r="H98" i="11" s="1"/>
  <c r="J98" i="11" s="1"/>
  <c r="L98" i="11" s="1"/>
  <c r="E99" i="11"/>
  <c r="G128" i="11"/>
  <c r="H128" i="11" s="1"/>
  <c r="J128" i="11" s="1"/>
  <c r="L128" i="11" s="1"/>
  <c r="E129" i="11"/>
  <c r="G54" i="11"/>
  <c r="H54" i="11" s="1"/>
  <c r="J54" i="11" s="1"/>
  <c r="L54" i="11" s="1"/>
  <c r="E55" i="11"/>
  <c r="E40" i="11" l="1"/>
  <c r="G39" i="11"/>
  <c r="H39" i="11" s="1"/>
  <c r="J39" i="11" s="1"/>
  <c r="L39" i="11" s="1"/>
  <c r="E191" i="11"/>
  <c r="G190" i="11"/>
  <c r="H190" i="11" s="1"/>
  <c r="J190" i="11" s="1"/>
  <c r="L190" i="11" s="1"/>
  <c r="G86" i="11"/>
  <c r="H86" i="11" s="1"/>
  <c r="J86" i="11" s="1"/>
  <c r="L86" i="11" s="1"/>
  <c r="E87" i="11"/>
  <c r="G25" i="11"/>
  <c r="H25" i="11" s="1"/>
  <c r="J25" i="11" s="1"/>
  <c r="L25" i="11" s="1"/>
  <c r="E26" i="11"/>
  <c r="G129" i="11"/>
  <c r="H129" i="11" s="1"/>
  <c r="J129" i="11" s="1"/>
  <c r="L129" i="11" s="1"/>
  <c r="E130" i="11"/>
  <c r="G206" i="11"/>
  <c r="H206" i="11" s="1"/>
  <c r="J206" i="11" s="1"/>
  <c r="L206" i="11" s="1"/>
  <c r="E207" i="11"/>
  <c r="G174" i="11"/>
  <c r="H174" i="11" s="1"/>
  <c r="J174" i="11" s="1"/>
  <c r="L174" i="11" s="1"/>
  <c r="E175" i="11"/>
  <c r="E12" i="11"/>
  <c r="G11" i="11"/>
  <c r="H11" i="11" s="1"/>
  <c r="J11" i="11" s="1"/>
  <c r="L11" i="11" s="1"/>
  <c r="G115" i="11"/>
  <c r="H115" i="11" s="1"/>
  <c r="J115" i="11" s="1"/>
  <c r="L115" i="11" s="1"/>
  <c r="E116" i="11"/>
  <c r="E71" i="11"/>
  <c r="G70" i="11"/>
  <c r="H70" i="11" s="1"/>
  <c r="J70" i="11" s="1"/>
  <c r="L70" i="11" s="1"/>
  <c r="G159" i="11"/>
  <c r="H159" i="11" s="1"/>
  <c r="J159" i="11" s="1"/>
  <c r="L159" i="11" s="1"/>
  <c r="E160" i="11"/>
  <c r="G99" i="11"/>
  <c r="H99" i="11" s="1"/>
  <c r="J99" i="11" s="1"/>
  <c r="L99" i="11" s="1"/>
  <c r="E100" i="11"/>
  <c r="E56" i="11"/>
  <c r="G55" i="11"/>
  <c r="H55" i="11" s="1"/>
  <c r="J55" i="11" s="1"/>
  <c r="L55" i="11" s="1"/>
  <c r="G144" i="11"/>
  <c r="H144" i="11" s="1"/>
  <c r="J144" i="11" s="1"/>
  <c r="L144" i="11" s="1"/>
  <c r="E145" i="11"/>
  <c r="G191" i="11" l="1"/>
  <c r="H191" i="11" s="1"/>
  <c r="J191" i="11" s="1"/>
  <c r="L191" i="11" s="1"/>
  <c r="E192" i="11"/>
  <c r="E41" i="11"/>
  <c r="G40" i="11"/>
  <c r="H40" i="11" s="1"/>
  <c r="J40" i="11" s="1"/>
  <c r="L40" i="11" s="1"/>
  <c r="G12" i="11"/>
  <c r="H12" i="11" s="1"/>
  <c r="J12" i="11" s="1"/>
  <c r="L12" i="11" s="1"/>
  <c r="E13" i="11"/>
  <c r="G175" i="11"/>
  <c r="H175" i="11" s="1"/>
  <c r="J175" i="11" s="1"/>
  <c r="L175" i="11" s="1"/>
  <c r="E176" i="11"/>
  <c r="G87" i="11"/>
  <c r="H87" i="11" s="1"/>
  <c r="J87" i="11" s="1"/>
  <c r="L87" i="11" s="1"/>
  <c r="E88" i="11"/>
  <c r="G116" i="11"/>
  <c r="H116" i="11" s="1"/>
  <c r="J116" i="11" s="1"/>
  <c r="L116" i="11" s="1"/>
  <c r="E117" i="11"/>
  <c r="E161" i="11"/>
  <c r="G160" i="11"/>
  <c r="H160" i="11" s="1"/>
  <c r="J160" i="11" s="1"/>
  <c r="L160" i="11" s="1"/>
  <c r="G207" i="11"/>
  <c r="H207" i="11" s="1"/>
  <c r="J207" i="11" s="1"/>
  <c r="L207" i="11" s="1"/>
  <c r="E208" i="11"/>
  <c r="E101" i="11"/>
  <c r="G100" i="11"/>
  <c r="H100" i="11" s="1"/>
  <c r="J100" i="11" s="1"/>
  <c r="L100" i="11" s="1"/>
  <c r="G130" i="11"/>
  <c r="H130" i="11" s="1"/>
  <c r="J130" i="11" s="1"/>
  <c r="L130" i="11" s="1"/>
  <c r="E131" i="11"/>
  <c r="E72" i="11"/>
  <c r="G71" i="11"/>
  <c r="H71" i="11" s="1"/>
  <c r="J71" i="11" s="1"/>
  <c r="L71" i="11" s="1"/>
  <c r="G145" i="11"/>
  <c r="H145" i="11" s="1"/>
  <c r="J145" i="11" s="1"/>
  <c r="L145" i="11" s="1"/>
  <c r="E146" i="11"/>
  <c r="E57" i="11"/>
  <c r="G56" i="11"/>
  <c r="H56" i="11" s="1"/>
  <c r="J56" i="11" s="1"/>
  <c r="L56" i="11" s="1"/>
  <c r="G26" i="11"/>
  <c r="H26" i="11" s="1"/>
  <c r="J26" i="11" s="1"/>
  <c r="L26" i="11" s="1"/>
  <c r="E27" i="11"/>
  <c r="E42" i="11" l="1"/>
  <c r="G41" i="11"/>
  <c r="H41" i="11" s="1"/>
  <c r="J41" i="11" s="1"/>
  <c r="L41" i="11" s="1"/>
  <c r="G192" i="11"/>
  <c r="H192" i="11" s="1"/>
  <c r="J192" i="11" s="1"/>
  <c r="L192" i="11" s="1"/>
  <c r="E193" i="11"/>
  <c r="G13" i="11"/>
  <c r="H13" i="11" s="1"/>
  <c r="J13" i="11" s="1"/>
  <c r="L13" i="11" s="1"/>
  <c r="E14" i="11"/>
  <c r="G131" i="11"/>
  <c r="H131" i="11" s="1"/>
  <c r="J131" i="11" s="1"/>
  <c r="L131" i="11" s="1"/>
  <c r="E132" i="11"/>
  <c r="E118" i="11"/>
  <c r="G117" i="11"/>
  <c r="H117" i="11" s="1"/>
  <c r="J117" i="11" s="1"/>
  <c r="L117" i="11" s="1"/>
  <c r="G88" i="11"/>
  <c r="H88" i="11" s="1"/>
  <c r="J88" i="11" s="1"/>
  <c r="L88" i="11" s="1"/>
  <c r="E89" i="11"/>
  <c r="G161" i="11"/>
  <c r="H161" i="11" s="1"/>
  <c r="J161" i="11" s="1"/>
  <c r="L161" i="11" s="1"/>
  <c r="E162" i="11"/>
  <c r="G146" i="11"/>
  <c r="H146" i="11" s="1"/>
  <c r="J146" i="11" s="1"/>
  <c r="L146" i="11" s="1"/>
  <c r="E147" i="11"/>
  <c r="G101" i="11"/>
  <c r="H101" i="11" s="1"/>
  <c r="J101" i="11" s="1"/>
  <c r="L101" i="11" s="1"/>
  <c r="E102" i="11"/>
  <c r="E58" i="11"/>
  <c r="G57" i="11"/>
  <c r="H57" i="11" s="1"/>
  <c r="J57" i="11" s="1"/>
  <c r="L57" i="11" s="1"/>
  <c r="E28" i="11"/>
  <c r="G27" i="11"/>
  <c r="H27" i="11" s="1"/>
  <c r="J27" i="11" s="1"/>
  <c r="L27" i="11" s="1"/>
  <c r="E73" i="11"/>
  <c r="G72" i="11"/>
  <c r="H72" i="11" s="1"/>
  <c r="J72" i="11" s="1"/>
  <c r="L72" i="11" s="1"/>
  <c r="G208" i="11"/>
  <c r="H208" i="11" s="1"/>
  <c r="J208" i="11" s="1"/>
  <c r="L208" i="11" s="1"/>
  <c r="E209" i="11"/>
  <c r="G176" i="11"/>
  <c r="H176" i="11" s="1"/>
  <c r="J176" i="11" s="1"/>
  <c r="L176" i="11" s="1"/>
  <c r="E177" i="11"/>
  <c r="E194" i="11" l="1"/>
  <c r="G193" i="11"/>
  <c r="H193" i="11" s="1"/>
  <c r="J193" i="11" s="1"/>
  <c r="L193" i="11" s="1"/>
  <c r="G42" i="11"/>
  <c r="H42" i="11" s="1"/>
  <c r="J42" i="11" s="1"/>
  <c r="L42" i="11" s="1"/>
  <c r="E43" i="11"/>
  <c r="G147" i="11"/>
  <c r="H147" i="11" s="1"/>
  <c r="J147" i="11" s="1"/>
  <c r="L147" i="11" s="1"/>
  <c r="E148" i="11"/>
  <c r="G14" i="11"/>
  <c r="H14" i="11" s="1"/>
  <c r="J14" i="11" s="1"/>
  <c r="L14" i="11" s="1"/>
  <c r="E15" i="11"/>
  <c r="G28" i="11"/>
  <c r="H28" i="11" s="1"/>
  <c r="J28" i="11" s="1"/>
  <c r="L28" i="11" s="1"/>
  <c r="E29" i="11"/>
  <c r="E178" i="11"/>
  <c r="G177" i="11"/>
  <c r="H177" i="11" s="1"/>
  <c r="J177" i="11" s="1"/>
  <c r="L177" i="11" s="1"/>
  <c r="G73" i="11"/>
  <c r="H73" i="11" s="1"/>
  <c r="J73" i="11" s="1"/>
  <c r="L73" i="11" s="1"/>
  <c r="E74" i="11"/>
  <c r="G132" i="11"/>
  <c r="H132" i="11" s="1"/>
  <c r="J132" i="11" s="1"/>
  <c r="L132" i="11" s="1"/>
  <c r="E133" i="11"/>
  <c r="G118" i="11"/>
  <c r="H118" i="11" s="1"/>
  <c r="J118" i="11" s="1"/>
  <c r="L118" i="11" s="1"/>
  <c r="E119" i="11"/>
  <c r="G162" i="11"/>
  <c r="H162" i="11" s="1"/>
  <c r="J162" i="11" s="1"/>
  <c r="L162" i="11" s="1"/>
  <c r="E163" i="11"/>
  <c r="E59" i="11"/>
  <c r="G58" i="11"/>
  <c r="H58" i="11" s="1"/>
  <c r="J58" i="11" s="1"/>
  <c r="L58" i="11" s="1"/>
  <c r="E210" i="11"/>
  <c r="G209" i="11"/>
  <c r="H209" i="11" s="1"/>
  <c r="J209" i="11" s="1"/>
  <c r="L209" i="11" s="1"/>
  <c r="G102" i="11"/>
  <c r="H102" i="11" s="1"/>
  <c r="J102" i="11" s="1"/>
  <c r="L102" i="11" s="1"/>
  <c r="E103" i="11"/>
  <c r="G89" i="11"/>
  <c r="H89" i="11" s="1"/>
  <c r="J89" i="11" s="1"/>
  <c r="L89" i="11" s="1"/>
  <c r="E90" i="11"/>
  <c r="E44" i="11" l="1"/>
  <c r="G43" i="11"/>
  <c r="H43" i="11" s="1"/>
  <c r="J43" i="11" s="1"/>
  <c r="L43" i="11" s="1"/>
  <c r="G194" i="11"/>
  <c r="H194" i="11" s="1"/>
  <c r="J194" i="11" s="1"/>
  <c r="L194" i="11" s="1"/>
  <c r="E195" i="11"/>
  <c r="E211" i="11"/>
  <c r="G210" i="11"/>
  <c r="H210" i="11" s="1"/>
  <c r="J210" i="11" s="1"/>
  <c r="L210" i="11" s="1"/>
  <c r="E91" i="11"/>
  <c r="G90" i="11"/>
  <c r="H90" i="11" s="1"/>
  <c r="J90" i="11" s="1"/>
  <c r="L90" i="11" s="1"/>
  <c r="G15" i="11"/>
  <c r="H15" i="11" s="1"/>
  <c r="J15" i="11" s="1"/>
  <c r="L15" i="11" s="1"/>
  <c r="E16" i="11"/>
  <c r="G133" i="11"/>
  <c r="H133" i="11" s="1"/>
  <c r="J133" i="11" s="1"/>
  <c r="L133" i="11" s="1"/>
  <c r="E134" i="11"/>
  <c r="E75" i="11"/>
  <c r="G74" i="11"/>
  <c r="H74" i="11" s="1"/>
  <c r="J74" i="11" s="1"/>
  <c r="L74" i="11" s="1"/>
  <c r="E60" i="11"/>
  <c r="G59" i="11"/>
  <c r="H59" i="11" s="1"/>
  <c r="J59" i="11" s="1"/>
  <c r="L59" i="11" s="1"/>
  <c r="G163" i="11"/>
  <c r="H163" i="11" s="1"/>
  <c r="J163" i="11" s="1"/>
  <c r="L163" i="11" s="1"/>
  <c r="E164" i="11"/>
  <c r="G178" i="11"/>
  <c r="H178" i="11" s="1"/>
  <c r="J178" i="11" s="1"/>
  <c r="L178" i="11" s="1"/>
  <c r="E179" i="11"/>
  <c r="G103" i="11"/>
  <c r="H103" i="11" s="1"/>
  <c r="J103" i="11" s="1"/>
  <c r="L103" i="11" s="1"/>
  <c r="E104" i="11"/>
  <c r="E120" i="11"/>
  <c r="G119" i="11"/>
  <c r="H119" i="11" s="1"/>
  <c r="J119" i="11" s="1"/>
  <c r="L119" i="11" s="1"/>
  <c r="G29" i="11"/>
  <c r="H29" i="11" s="1"/>
  <c r="J29" i="11" s="1"/>
  <c r="L29" i="11" s="1"/>
  <c r="E30" i="11"/>
  <c r="G148" i="11"/>
  <c r="H148" i="11" s="1"/>
  <c r="J148" i="11" s="1"/>
  <c r="L148" i="11" s="1"/>
  <c r="E149" i="11"/>
  <c r="E196" i="11" l="1"/>
  <c r="G195" i="11"/>
  <c r="H195" i="11" s="1"/>
  <c r="J195" i="11" s="1"/>
  <c r="L195" i="11" s="1"/>
  <c r="E45" i="11"/>
  <c r="G44" i="11"/>
  <c r="H44" i="11" s="1"/>
  <c r="J44" i="11" s="1"/>
  <c r="L44" i="11" s="1"/>
  <c r="E165" i="11"/>
  <c r="G164" i="11"/>
  <c r="H164" i="11" s="1"/>
  <c r="J164" i="11" s="1"/>
  <c r="L164" i="11" s="1"/>
  <c r="G16" i="11"/>
  <c r="H16" i="11" s="1"/>
  <c r="J16" i="11" s="1"/>
  <c r="L16" i="11" s="1"/>
  <c r="E17" i="11"/>
  <c r="G211" i="11"/>
  <c r="H211" i="11" s="1"/>
  <c r="J211" i="11" s="1"/>
  <c r="L211" i="11" s="1"/>
  <c r="E212" i="11"/>
  <c r="G120" i="11"/>
  <c r="H120" i="11" s="1"/>
  <c r="J120" i="11" s="1"/>
  <c r="L120" i="11" s="1"/>
  <c r="E121" i="11"/>
  <c r="G104" i="11"/>
  <c r="H104" i="11" s="1"/>
  <c r="J104" i="11" s="1"/>
  <c r="L104" i="11" s="1"/>
  <c r="E105" i="11"/>
  <c r="G91" i="11"/>
  <c r="H91" i="11" s="1"/>
  <c r="J91" i="11" s="1"/>
  <c r="L91" i="11" s="1"/>
  <c r="E92" i="11"/>
  <c r="G149" i="11"/>
  <c r="H149" i="11" s="1"/>
  <c r="J149" i="11" s="1"/>
  <c r="L149" i="11" s="1"/>
  <c r="E150" i="11"/>
  <c r="G179" i="11"/>
  <c r="H179" i="11" s="1"/>
  <c r="J179" i="11" s="1"/>
  <c r="L179" i="11" s="1"/>
  <c r="E180" i="11"/>
  <c r="G75" i="11"/>
  <c r="H75" i="11" s="1"/>
  <c r="J75" i="11" s="1"/>
  <c r="L75" i="11" s="1"/>
  <c r="E76" i="11"/>
  <c r="G60" i="11"/>
  <c r="H60" i="11" s="1"/>
  <c r="J60" i="11" s="1"/>
  <c r="L60" i="11" s="1"/>
  <c r="E61" i="11"/>
  <c r="G134" i="11"/>
  <c r="H134" i="11" s="1"/>
  <c r="J134" i="11" s="1"/>
  <c r="L134" i="11" s="1"/>
  <c r="E135" i="11"/>
  <c r="E31" i="11"/>
  <c r="G30" i="11"/>
  <c r="H30" i="11" s="1"/>
  <c r="J30" i="11" s="1"/>
  <c r="L30" i="11" s="1"/>
  <c r="E46" i="11" l="1"/>
  <c r="G45" i="11"/>
  <c r="H45" i="11" s="1"/>
  <c r="J45" i="11" s="1"/>
  <c r="L45" i="11" s="1"/>
  <c r="E197" i="11"/>
  <c r="G196" i="11"/>
  <c r="H196" i="11" s="1"/>
  <c r="J196" i="11" s="1"/>
  <c r="L196" i="11" s="1"/>
  <c r="G61" i="11"/>
  <c r="H61" i="11" s="1"/>
  <c r="J61" i="11" s="1"/>
  <c r="L61" i="11" s="1"/>
  <c r="E62" i="11"/>
  <c r="G150" i="11"/>
  <c r="H150" i="11" s="1"/>
  <c r="J150" i="11" s="1"/>
  <c r="L150" i="11" s="1"/>
  <c r="E151" i="11"/>
  <c r="G165" i="11"/>
  <c r="H165" i="11" s="1"/>
  <c r="J165" i="11" s="1"/>
  <c r="L165" i="11" s="1"/>
  <c r="E166" i="11"/>
  <c r="E213" i="11"/>
  <c r="G213" i="11" s="1"/>
  <c r="H213" i="11" s="1"/>
  <c r="J213" i="11" s="1"/>
  <c r="L213" i="11" s="1"/>
  <c r="G212" i="11"/>
  <c r="H212" i="11" s="1"/>
  <c r="J212" i="11" s="1"/>
  <c r="L212" i="11" s="1"/>
  <c r="P18" i="11" s="1"/>
  <c r="Q18" i="11" s="1"/>
  <c r="G121" i="11"/>
  <c r="H121" i="11" s="1"/>
  <c r="J121" i="11" s="1"/>
  <c r="L121" i="11" s="1"/>
  <c r="E122" i="11"/>
  <c r="G92" i="11"/>
  <c r="H92" i="11" s="1"/>
  <c r="J92" i="11" s="1"/>
  <c r="L92" i="11" s="1"/>
  <c r="E93" i="11"/>
  <c r="G93" i="11" s="1"/>
  <c r="H93" i="11" s="1"/>
  <c r="J93" i="11" s="1"/>
  <c r="L93" i="11" s="1"/>
  <c r="G31" i="11"/>
  <c r="H31" i="11" s="1"/>
  <c r="J31" i="11" s="1"/>
  <c r="L31" i="11" s="1"/>
  <c r="E32" i="11"/>
  <c r="G17" i="11"/>
  <c r="H17" i="11" s="1"/>
  <c r="J17" i="11" s="1"/>
  <c r="L17" i="11" s="1"/>
  <c r="E18" i="11"/>
  <c r="G18" i="11" s="1"/>
  <c r="H18" i="11" s="1"/>
  <c r="J18" i="11" s="1"/>
  <c r="L18" i="11" s="1"/>
  <c r="G76" i="11"/>
  <c r="H76" i="11" s="1"/>
  <c r="J76" i="11" s="1"/>
  <c r="L76" i="11" s="1"/>
  <c r="E77" i="11"/>
  <c r="G135" i="11"/>
  <c r="H135" i="11" s="1"/>
  <c r="J135" i="11" s="1"/>
  <c r="L135" i="11" s="1"/>
  <c r="E136" i="11"/>
  <c r="G180" i="11"/>
  <c r="H180" i="11" s="1"/>
  <c r="J180" i="11" s="1"/>
  <c r="L180" i="11" s="1"/>
  <c r="E181" i="11"/>
  <c r="G105" i="11"/>
  <c r="H105" i="11" s="1"/>
  <c r="J105" i="11" s="1"/>
  <c r="L105" i="11" s="1"/>
  <c r="E106" i="11"/>
  <c r="P10" i="11" l="1"/>
  <c r="Q10" i="11" s="1"/>
  <c r="E198" i="11"/>
  <c r="G198" i="11" s="1"/>
  <c r="H198" i="11" s="1"/>
  <c r="J198" i="11" s="1"/>
  <c r="L198" i="11" s="1"/>
  <c r="G197" i="11"/>
  <c r="H197" i="11" s="1"/>
  <c r="J197" i="11" s="1"/>
  <c r="L197" i="11" s="1"/>
  <c r="P17" i="11" s="1"/>
  <c r="Q17" i="11" s="1"/>
  <c r="E47" i="11"/>
  <c r="G46" i="11"/>
  <c r="H46" i="11" s="1"/>
  <c r="J46" i="11" s="1"/>
  <c r="L46" i="11" s="1"/>
  <c r="P12" i="11"/>
  <c r="Q12" i="11" s="1"/>
  <c r="G77" i="11"/>
  <c r="H77" i="11" s="1"/>
  <c r="J77" i="11" s="1"/>
  <c r="L77" i="11" s="1"/>
  <c r="E78" i="11"/>
  <c r="G78" i="11" s="1"/>
  <c r="H78" i="11" s="1"/>
  <c r="J78" i="11" s="1"/>
  <c r="L78" i="11" s="1"/>
  <c r="E123" i="11"/>
  <c r="G123" i="11" s="1"/>
  <c r="H123" i="11" s="1"/>
  <c r="J123" i="11" s="1"/>
  <c r="L123" i="11" s="1"/>
  <c r="G122" i="11"/>
  <c r="H122" i="11" s="1"/>
  <c r="J122" i="11" s="1"/>
  <c r="L122" i="11" s="1"/>
  <c r="E63" i="11"/>
  <c r="G63" i="11" s="1"/>
  <c r="H63" i="11" s="1"/>
  <c r="J63" i="11" s="1"/>
  <c r="L63" i="11" s="1"/>
  <c r="G62" i="11"/>
  <c r="H62" i="11" s="1"/>
  <c r="J62" i="11" s="1"/>
  <c r="L62" i="11" s="1"/>
  <c r="P8" i="11" s="1"/>
  <c r="Q8" i="11" s="1"/>
  <c r="P5" i="11"/>
  <c r="Q5" i="11" s="1"/>
  <c r="G181" i="11"/>
  <c r="H181" i="11" s="1"/>
  <c r="J181" i="11" s="1"/>
  <c r="L181" i="11" s="1"/>
  <c r="E182" i="11"/>
  <c r="E33" i="11"/>
  <c r="G33" i="11" s="1"/>
  <c r="H33" i="11" s="1"/>
  <c r="J33" i="11" s="1"/>
  <c r="L33" i="11" s="1"/>
  <c r="G32" i="11"/>
  <c r="H32" i="11" s="1"/>
  <c r="J32" i="11" s="1"/>
  <c r="L32" i="11" s="1"/>
  <c r="G166" i="11"/>
  <c r="H166" i="11" s="1"/>
  <c r="J166" i="11" s="1"/>
  <c r="L166" i="11" s="1"/>
  <c r="E167" i="11"/>
  <c r="E107" i="11"/>
  <c r="G106" i="11"/>
  <c r="H106" i="11" s="1"/>
  <c r="J106" i="11" s="1"/>
  <c r="L106" i="11" s="1"/>
  <c r="E137" i="11"/>
  <c r="G136" i="11"/>
  <c r="H136" i="11" s="1"/>
  <c r="J136" i="11" s="1"/>
  <c r="L136" i="11" s="1"/>
  <c r="E152" i="11"/>
  <c r="G151" i="11"/>
  <c r="H151" i="11" s="1"/>
  <c r="J151" i="11" s="1"/>
  <c r="L151" i="11" s="1"/>
  <c r="P9" i="11" l="1"/>
  <c r="Q9" i="11" s="1"/>
  <c r="G47" i="11"/>
  <c r="H47" i="11" s="1"/>
  <c r="J47" i="11" s="1"/>
  <c r="L47" i="11" s="1"/>
  <c r="E48" i="11"/>
  <c r="G48" i="11" s="1"/>
  <c r="H48" i="11" s="1"/>
  <c r="J48" i="11" s="1"/>
  <c r="L48" i="11" s="1"/>
  <c r="P6" i="11"/>
  <c r="Q6" i="11" s="1"/>
  <c r="G182" i="11"/>
  <c r="H182" i="11" s="1"/>
  <c r="J182" i="11" s="1"/>
  <c r="L182" i="11" s="1"/>
  <c r="P16" i="11" s="1"/>
  <c r="Q16" i="11" s="1"/>
  <c r="E183" i="11"/>
  <c r="G183" i="11" s="1"/>
  <c r="H183" i="11" s="1"/>
  <c r="J183" i="11" s="1"/>
  <c r="L183" i="11" s="1"/>
  <c r="E108" i="11"/>
  <c r="G108" i="11" s="1"/>
  <c r="H108" i="11" s="1"/>
  <c r="J108" i="11" s="1"/>
  <c r="L108" i="11" s="1"/>
  <c r="G107" i="11"/>
  <c r="H107" i="11" s="1"/>
  <c r="J107" i="11" s="1"/>
  <c r="L107" i="11" s="1"/>
  <c r="P11" i="11" s="1"/>
  <c r="Q11" i="11" s="1"/>
  <c r="E168" i="11"/>
  <c r="G168" i="11" s="1"/>
  <c r="H168" i="11" s="1"/>
  <c r="J168" i="11" s="1"/>
  <c r="L168" i="11" s="1"/>
  <c r="G167" i="11"/>
  <c r="H167" i="11" s="1"/>
  <c r="J167" i="11" s="1"/>
  <c r="L167" i="11" s="1"/>
  <c r="P15" i="11" s="1"/>
  <c r="Q15" i="11" s="1"/>
  <c r="G152" i="11"/>
  <c r="H152" i="11" s="1"/>
  <c r="J152" i="11" s="1"/>
  <c r="L152" i="11" s="1"/>
  <c r="E153" i="11"/>
  <c r="G153" i="11" s="1"/>
  <c r="H153" i="11" s="1"/>
  <c r="J153" i="11" s="1"/>
  <c r="L153" i="11" s="1"/>
  <c r="G137" i="11"/>
  <c r="H137" i="11" s="1"/>
  <c r="J137" i="11" s="1"/>
  <c r="L137" i="11" s="1"/>
  <c r="E138" i="11"/>
  <c r="G138" i="11" s="1"/>
  <c r="H138" i="11" s="1"/>
  <c r="J138" i="11" s="1"/>
  <c r="L138" i="11" s="1"/>
  <c r="P13" i="11" s="1"/>
  <c r="Q13" i="11" s="1"/>
  <c r="P14" i="11" l="1"/>
  <c r="Q14" i="11" s="1"/>
  <c r="P7" i="11"/>
  <c r="Q7" i="11" s="1"/>
  <c r="Q20" i="11"/>
  <c r="S24" i="12"/>
  <c r="S23" i="12"/>
  <c r="E20" i="12"/>
  <c r="G20" i="12" s="1"/>
  <c r="H20" i="12" s="1"/>
  <c r="J20" i="12" s="1"/>
  <c r="L20" i="12" s="1"/>
  <c r="E65" i="12"/>
  <c r="G65" i="12" s="1"/>
  <c r="H65" i="12" s="1"/>
  <c r="J65" i="12" s="1"/>
  <c r="L65" i="12" s="1"/>
  <c r="E80" i="12"/>
  <c r="G5" i="12"/>
  <c r="H5" i="12" s="1"/>
  <c r="J5" i="12" s="1"/>
  <c r="L5" i="12" s="1"/>
  <c r="E5" i="12"/>
  <c r="E6" i="12"/>
  <c r="G6" i="12" s="1"/>
  <c r="H6" i="12" s="1"/>
  <c r="J6" i="12" s="1"/>
  <c r="L6" i="12" s="1"/>
  <c r="G50" i="12"/>
  <c r="H50" i="12" s="1"/>
  <c r="J50" i="12" s="1"/>
  <c r="L50" i="12" s="1"/>
  <c r="E50" i="12"/>
  <c r="E51" i="12" s="1"/>
  <c r="G51" i="12" s="1"/>
  <c r="H51" i="12" s="1"/>
  <c r="J51" i="12" s="1"/>
  <c r="L51" i="12" s="1"/>
  <c r="E52" i="12"/>
  <c r="E53" i="12" s="1"/>
  <c r="E95" i="12"/>
  <c r="E35" i="12"/>
  <c r="G35" i="12" s="1"/>
  <c r="H35" i="12" s="1"/>
  <c r="J35" i="12" s="1"/>
  <c r="L35" i="12" s="1"/>
  <c r="E110" i="12"/>
  <c r="G110" i="12" s="1"/>
  <c r="H110" i="12" s="1"/>
  <c r="J110" i="12" s="1"/>
  <c r="L110" i="12" s="1"/>
  <c r="E125" i="12"/>
  <c r="G125" i="12" s="1"/>
  <c r="H125" i="12" s="1"/>
  <c r="J125" i="12" s="1"/>
  <c r="L125" i="12" s="1"/>
  <c r="E126" i="12"/>
  <c r="E127" i="12" s="1"/>
  <c r="E140" i="12"/>
  <c r="E141" i="12" s="1"/>
  <c r="E111" i="12" l="1"/>
  <c r="G111" i="12" s="1"/>
  <c r="H111" i="12" s="1"/>
  <c r="J111" i="12" s="1"/>
  <c r="L111" i="12" s="1"/>
  <c r="E7" i="12"/>
  <c r="G7" i="12" s="1"/>
  <c r="H7" i="12" s="1"/>
  <c r="J7" i="12" s="1"/>
  <c r="L7" i="12" s="1"/>
  <c r="E142" i="12"/>
  <c r="G141" i="12"/>
  <c r="H141" i="12" s="1"/>
  <c r="J141" i="12" s="1"/>
  <c r="L141" i="12" s="1"/>
  <c r="G127" i="12"/>
  <c r="H127" i="12" s="1"/>
  <c r="J127" i="12" s="1"/>
  <c r="L127" i="12" s="1"/>
  <c r="E128" i="12"/>
  <c r="G53" i="12"/>
  <c r="H53" i="12" s="1"/>
  <c r="J53" i="12" s="1"/>
  <c r="L53" i="12" s="1"/>
  <c r="E54" i="12"/>
  <c r="E112" i="12"/>
  <c r="G140" i="12"/>
  <c r="H140" i="12" s="1"/>
  <c r="J140" i="12" s="1"/>
  <c r="L140" i="12" s="1"/>
  <c r="E81" i="12"/>
  <c r="G80" i="12"/>
  <c r="H80" i="12" s="1"/>
  <c r="J80" i="12" s="1"/>
  <c r="L80" i="12" s="1"/>
  <c r="G52" i="12"/>
  <c r="H52" i="12" s="1"/>
  <c r="J52" i="12" s="1"/>
  <c r="L52" i="12" s="1"/>
  <c r="G126" i="12"/>
  <c r="H126" i="12" s="1"/>
  <c r="J126" i="12" s="1"/>
  <c r="L126" i="12" s="1"/>
  <c r="E96" i="12"/>
  <c r="G95" i="12"/>
  <c r="H95" i="12" s="1"/>
  <c r="J95" i="12" s="1"/>
  <c r="L95" i="12" s="1"/>
  <c r="E21" i="12"/>
  <c r="E8" i="12"/>
  <c r="E36" i="12"/>
  <c r="E66" i="12"/>
  <c r="E97" i="12" l="1"/>
  <c r="G96" i="12"/>
  <c r="H96" i="12" s="1"/>
  <c r="J96" i="12" s="1"/>
  <c r="L96" i="12" s="1"/>
  <c r="E55" i="12"/>
  <c r="G54" i="12"/>
  <c r="H54" i="12" s="1"/>
  <c r="J54" i="12" s="1"/>
  <c r="L54" i="12" s="1"/>
  <c r="G128" i="12"/>
  <c r="H128" i="12" s="1"/>
  <c r="J128" i="12" s="1"/>
  <c r="L128" i="12" s="1"/>
  <c r="E129" i="12"/>
  <c r="E82" i="12"/>
  <c r="G81" i="12"/>
  <c r="H81" i="12" s="1"/>
  <c r="J81" i="12" s="1"/>
  <c r="L81" i="12" s="1"/>
  <c r="G36" i="12"/>
  <c r="H36" i="12" s="1"/>
  <c r="J36" i="12" s="1"/>
  <c r="L36" i="12" s="1"/>
  <c r="E37" i="12"/>
  <c r="E67" i="12"/>
  <c r="G66" i="12"/>
  <c r="H66" i="12" s="1"/>
  <c r="J66" i="12" s="1"/>
  <c r="L66" i="12" s="1"/>
  <c r="G8" i="12"/>
  <c r="H8" i="12" s="1"/>
  <c r="J8" i="12" s="1"/>
  <c r="L8" i="12" s="1"/>
  <c r="E9" i="12"/>
  <c r="E22" i="12"/>
  <c r="G21" i="12"/>
  <c r="H21" i="12" s="1"/>
  <c r="J21" i="12" s="1"/>
  <c r="L21" i="12" s="1"/>
  <c r="G142" i="12"/>
  <c r="H142" i="12" s="1"/>
  <c r="J142" i="12" s="1"/>
  <c r="L142" i="12" s="1"/>
  <c r="E143" i="12"/>
  <c r="E113" i="12"/>
  <c r="G112" i="12"/>
  <c r="H112" i="12" s="1"/>
  <c r="J112" i="12" s="1"/>
  <c r="L112" i="12" s="1"/>
  <c r="E83" i="12" l="1"/>
  <c r="G82" i="12"/>
  <c r="H82" i="12" s="1"/>
  <c r="J82" i="12" s="1"/>
  <c r="L82" i="12" s="1"/>
  <c r="G129" i="12"/>
  <c r="H129" i="12" s="1"/>
  <c r="J129" i="12" s="1"/>
  <c r="L129" i="12" s="1"/>
  <c r="E130" i="12"/>
  <c r="G113" i="12"/>
  <c r="H113" i="12" s="1"/>
  <c r="J113" i="12" s="1"/>
  <c r="L113" i="12" s="1"/>
  <c r="E114" i="12"/>
  <c r="G143" i="12"/>
  <c r="H143" i="12" s="1"/>
  <c r="J143" i="12" s="1"/>
  <c r="L143" i="12" s="1"/>
  <c r="E144" i="12"/>
  <c r="E56" i="12"/>
  <c r="G55" i="12"/>
  <c r="H55" i="12" s="1"/>
  <c r="J55" i="12" s="1"/>
  <c r="L55" i="12" s="1"/>
  <c r="E38" i="12"/>
  <c r="G37" i="12"/>
  <c r="H37" i="12" s="1"/>
  <c r="J37" i="12" s="1"/>
  <c r="L37" i="12" s="1"/>
  <c r="E98" i="12"/>
  <c r="G97" i="12"/>
  <c r="H97" i="12" s="1"/>
  <c r="J97" i="12" s="1"/>
  <c r="L97" i="12" s="1"/>
  <c r="G9" i="12"/>
  <c r="H9" i="12" s="1"/>
  <c r="J9" i="12" s="1"/>
  <c r="L9" i="12" s="1"/>
  <c r="E10" i="12"/>
  <c r="G67" i="12"/>
  <c r="H67" i="12" s="1"/>
  <c r="J67" i="12" s="1"/>
  <c r="L67" i="12" s="1"/>
  <c r="E68" i="12"/>
  <c r="E23" i="12"/>
  <c r="G22" i="12"/>
  <c r="H22" i="12" s="1"/>
  <c r="J22" i="12" s="1"/>
  <c r="L22" i="12" s="1"/>
  <c r="E115" i="12" l="1"/>
  <c r="G114" i="12"/>
  <c r="H114" i="12" s="1"/>
  <c r="J114" i="12" s="1"/>
  <c r="L114" i="12" s="1"/>
  <c r="G130" i="12"/>
  <c r="H130" i="12" s="1"/>
  <c r="J130" i="12" s="1"/>
  <c r="L130" i="12" s="1"/>
  <c r="E131" i="12"/>
  <c r="G68" i="12"/>
  <c r="H68" i="12" s="1"/>
  <c r="J68" i="12" s="1"/>
  <c r="L68" i="12" s="1"/>
  <c r="E69" i="12"/>
  <c r="G98" i="12"/>
  <c r="H98" i="12" s="1"/>
  <c r="J98" i="12" s="1"/>
  <c r="L98" i="12" s="1"/>
  <c r="E99" i="12"/>
  <c r="G23" i="12"/>
  <c r="H23" i="12" s="1"/>
  <c r="J23" i="12" s="1"/>
  <c r="L23" i="12" s="1"/>
  <c r="E24" i="12"/>
  <c r="G38" i="12"/>
  <c r="H38" i="12" s="1"/>
  <c r="J38" i="12" s="1"/>
  <c r="L38" i="12" s="1"/>
  <c r="E39" i="12"/>
  <c r="G10" i="12"/>
  <c r="H10" i="12" s="1"/>
  <c r="J10" i="12" s="1"/>
  <c r="L10" i="12" s="1"/>
  <c r="E11" i="12"/>
  <c r="G56" i="12"/>
  <c r="H56" i="12" s="1"/>
  <c r="J56" i="12" s="1"/>
  <c r="L56" i="12" s="1"/>
  <c r="E57" i="12"/>
  <c r="E84" i="12"/>
  <c r="G83" i="12"/>
  <c r="H83" i="12" s="1"/>
  <c r="J83" i="12" s="1"/>
  <c r="L83" i="12" s="1"/>
  <c r="G144" i="12"/>
  <c r="H144" i="12" s="1"/>
  <c r="J144" i="12" s="1"/>
  <c r="L144" i="12" s="1"/>
  <c r="E145" i="12"/>
  <c r="G84" i="12" l="1"/>
  <c r="H84" i="12" s="1"/>
  <c r="J84" i="12" s="1"/>
  <c r="L84" i="12" s="1"/>
  <c r="E85" i="12"/>
  <c r="G145" i="12"/>
  <c r="H145" i="12" s="1"/>
  <c r="J145" i="12" s="1"/>
  <c r="L145" i="12" s="1"/>
  <c r="E146" i="12"/>
  <c r="G131" i="12"/>
  <c r="H131" i="12" s="1"/>
  <c r="J131" i="12" s="1"/>
  <c r="L131" i="12" s="1"/>
  <c r="E132" i="12"/>
  <c r="G39" i="12"/>
  <c r="H39" i="12" s="1"/>
  <c r="J39" i="12" s="1"/>
  <c r="L39" i="12" s="1"/>
  <c r="E40" i="12"/>
  <c r="G24" i="12"/>
  <c r="H24" i="12" s="1"/>
  <c r="J24" i="12" s="1"/>
  <c r="L24" i="12" s="1"/>
  <c r="E25" i="12"/>
  <c r="G115" i="12"/>
  <c r="H115" i="12" s="1"/>
  <c r="J115" i="12" s="1"/>
  <c r="L115" i="12" s="1"/>
  <c r="E116" i="12"/>
  <c r="G57" i="12"/>
  <c r="H57" i="12" s="1"/>
  <c r="J57" i="12" s="1"/>
  <c r="L57" i="12" s="1"/>
  <c r="E58" i="12"/>
  <c r="G99" i="12"/>
  <c r="H99" i="12" s="1"/>
  <c r="J99" i="12" s="1"/>
  <c r="L99" i="12" s="1"/>
  <c r="E100" i="12"/>
  <c r="E12" i="12"/>
  <c r="G11" i="12"/>
  <c r="H11" i="12" s="1"/>
  <c r="J11" i="12" s="1"/>
  <c r="L11" i="12" s="1"/>
  <c r="G69" i="12"/>
  <c r="H69" i="12" s="1"/>
  <c r="J69" i="12" s="1"/>
  <c r="L69" i="12" s="1"/>
  <c r="E70" i="12"/>
  <c r="G146" i="12" l="1"/>
  <c r="H146" i="12" s="1"/>
  <c r="J146" i="12" s="1"/>
  <c r="L146" i="12" s="1"/>
  <c r="E147" i="12"/>
  <c r="E26" i="12"/>
  <c r="G25" i="12"/>
  <c r="H25" i="12" s="1"/>
  <c r="J25" i="12" s="1"/>
  <c r="L25" i="12" s="1"/>
  <c r="E13" i="12"/>
  <c r="G12" i="12"/>
  <c r="H12" i="12" s="1"/>
  <c r="J12" i="12" s="1"/>
  <c r="L12" i="12" s="1"/>
  <c r="G100" i="12"/>
  <c r="H100" i="12" s="1"/>
  <c r="J100" i="12" s="1"/>
  <c r="L100" i="12" s="1"/>
  <c r="E101" i="12"/>
  <c r="G40" i="12"/>
  <c r="H40" i="12" s="1"/>
  <c r="J40" i="12" s="1"/>
  <c r="L40" i="12" s="1"/>
  <c r="E41" i="12"/>
  <c r="G85" i="12"/>
  <c r="H85" i="12" s="1"/>
  <c r="J85" i="12" s="1"/>
  <c r="L85" i="12" s="1"/>
  <c r="E86" i="12"/>
  <c r="G58" i="12"/>
  <c r="H58" i="12" s="1"/>
  <c r="J58" i="12" s="1"/>
  <c r="L58" i="12" s="1"/>
  <c r="E59" i="12"/>
  <c r="G132" i="12"/>
  <c r="H132" i="12" s="1"/>
  <c r="J132" i="12" s="1"/>
  <c r="L132" i="12" s="1"/>
  <c r="E133" i="12"/>
  <c r="E71" i="12"/>
  <c r="G70" i="12"/>
  <c r="H70" i="12" s="1"/>
  <c r="J70" i="12" s="1"/>
  <c r="L70" i="12" s="1"/>
  <c r="E117" i="12"/>
  <c r="G116" i="12"/>
  <c r="H116" i="12" s="1"/>
  <c r="J116" i="12" s="1"/>
  <c r="L116" i="12" s="1"/>
  <c r="G26" i="12" l="1"/>
  <c r="H26" i="12" s="1"/>
  <c r="J26" i="12" s="1"/>
  <c r="L26" i="12" s="1"/>
  <c r="E27" i="12"/>
  <c r="E72" i="12"/>
  <c r="G71" i="12"/>
  <c r="H71" i="12" s="1"/>
  <c r="J71" i="12" s="1"/>
  <c r="L71" i="12" s="1"/>
  <c r="G147" i="12"/>
  <c r="H147" i="12" s="1"/>
  <c r="J147" i="12" s="1"/>
  <c r="L147" i="12" s="1"/>
  <c r="E148" i="12"/>
  <c r="G101" i="12"/>
  <c r="H101" i="12" s="1"/>
  <c r="J101" i="12" s="1"/>
  <c r="L101" i="12" s="1"/>
  <c r="E102" i="12"/>
  <c r="G59" i="12"/>
  <c r="H59" i="12" s="1"/>
  <c r="J59" i="12" s="1"/>
  <c r="L59" i="12" s="1"/>
  <c r="E60" i="12"/>
  <c r="E118" i="12"/>
  <c r="G117" i="12"/>
  <c r="H117" i="12" s="1"/>
  <c r="J117" i="12" s="1"/>
  <c r="L117" i="12" s="1"/>
  <c r="G41" i="12"/>
  <c r="H41" i="12" s="1"/>
  <c r="J41" i="12" s="1"/>
  <c r="L41" i="12" s="1"/>
  <c r="E42" i="12"/>
  <c r="G133" i="12"/>
  <c r="H133" i="12" s="1"/>
  <c r="J133" i="12" s="1"/>
  <c r="L133" i="12" s="1"/>
  <c r="E134" i="12"/>
  <c r="G13" i="12"/>
  <c r="H13" i="12" s="1"/>
  <c r="J13" i="12" s="1"/>
  <c r="L13" i="12" s="1"/>
  <c r="E14" i="12"/>
  <c r="E87" i="12"/>
  <c r="G86" i="12"/>
  <c r="H86" i="12" s="1"/>
  <c r="J86" i="12" s="1"/>
  <c r="L86" i="12" s="1"/>
  <c r="E119" i="12" l="1"/>
  <c r="G118" i="12"/>
  <c r="H118" i="12" s="1"/>
  <c r="J118" i="12" s="1"/>
  <c r="L118" i="12" s="1"/>
  <c r="G87" i="12"/>
  <c r="H87" i="12" s="1"/>
  <c r="J87" i="12" s="1"/>
  <c r="L87" i="12" s="1"/>
  <c r="E88" i="12"/>
  <c r="E15" i="12"/>
  <c r="G14" i="12"/>
  <c r="H14" i="12" s="1"/>
  <c r="J14" i="12" s="1"/>
  <c r="L14" i="12" s="1"/>
  <c r="G27" i="12"/>
  <c r="H27" i="12" s="1"/>
  <c r="J27" i="12" s="1"/>
  <c r="L27" i="12" s="1"/>
  <c r="E28" i="12"/>
  <c r="G60" i="12"/>
  <c r="H60" i="12" s="1"/>
  <c r="J60" i="12" s="1"/>
  <c r="L60" i="12" s="1"/>
  <c r="E61" i="12"/>
  <c r="E73" i="12"/>
  <c r="G72" i="12"/>
  <c r="H72" i="12" s="1"/>
  <c r="J72" i="12" s="1"/>
  <c r="L72" i="12" s="1"/>
  <c r="G42" i="12"/>
  <c r="H42" i="12" s="1"/>
  <c r="J42" i="12" s="1"/>
  <c r="L42" i="12" s="1"/>
  <c r="E43" i="12"/>
  <c r="G102" i="12"/>
  <c r="H102" i="12" s="1"/>
  <c r="J102" i="12" s="1"/>
  <c r="L102" i="12" s="1"/>
  <c r="E103" i="12"/>
  <c r="E135" i="12"/>
  <c r="G134" i="12"/>
  <c r="H134" i="12" s="1"/>
  <c r="J134" i="12" s="1"/>
  <c r="L134" i="12" s="1"/>
  <c r="G148" i="12"/>
  <c r="H148" i="12" s="1"/>
  <c r="J148" i="12" s="1"/>
  <c r="L148" i="12" s="1"/>
  <c r="E149" i="12"/>
  <c r="E16" i="12" l="1"/>
  <c r="G15" i="12"/>
  <c r="H15" i="12" s="1"/>
  <c r="J15" i="12" s="1"/>
  <c r="L15" i="12" s="1"/>
  <c r="E74" i="12"/>
  <c r="G73" i="12"/>
  <c r="H73" i="12" s="1"/>
  <c r="J73" i="12" s="1"/>
  <c r="L73" i="12" s="1"/>
  <c r="E104" i="12"/>
  <c r="G103" i="12"/>
  <c r="H103" i="12" s="1"/>
  <c r="J103" i="12" s="1"/>
  <c r="L103" i="12" s="1"/>
  <c r="G119" i="12"/>
  <c r="H119" i="12" s="1"/>
  <c r="J119" i="12" s="1"/>
  <c r="L119" i="12" s="1"/>
  <c r="E120" i="12"/>
  <c r="G28" i="12"/>
  <c r="H28" i="12" s="1"/>
  <c r="J28" i="12" s="1"/>
  <c r="L28" i="12" s="1"/>
  <c r="E29" i="12"/>
  <c r="G43" i="12"/>
  <c r="H43" i="12" s="1"/>
  <c r="J43" i="12" s="1"/>
  <c r="L43" i="12" s="1"/>
  <c r="E44" i="12"/>
  <c r="E89" i="12"/>
  <c r="G88" i="12"/>
  <c r="H88" i="12" s="1"/>
  <c r="J88" i="12" s="1"/>
  <c r="L88" i="12" s="1"/>
  <c r="G135" i="12"/>
  <c r="H135" i="12" s="1"/>
  <c r="J135" i="12" s="1"/>
  <c r="L135" i="12" s="1"/>
  <c r="E136" i="12"/>
  <c r="G61" i="12"/>
  <c r="H61" i="12" s="1"/>
  <c r="J61" i="12" s="1"/>
  <c r="L61" i="12" s="1"/>
  <c r="E62" i="12"/>
  <c r="E150" i="12"/>
  <c r="G149" i="12"/>
  <c r="H149" i="12" s="1"/>
  <c r="J149" i="12" s="1"/>
  <c r="L149" i="12" s="1"/>
  <c r="E45" i="12" l="1"/>
  <c r="G44" i="12"/>
  <c r="H44" i="12" s="1"/>
  <c r="J44" i="12" s="1"/>
  <c r="L44" i="12" s="1"/>
  <c r="G104" i="12"/>
  <c r="H104" i="12" s="1"/>
  <c r="J104" i="12" s="1"/>
  <c r="L104" i="12" s="1"/>
  <c r="E105" i="12"/>
  <c r="E63" i="12"/>
  <c r="G63" i="12" s="1"/>
  <c r="H63" i="12" s="1"/>
  <c r="J63" i="12" s="1"/>
  <c r="L63" i="12" s="1"/>
  <c r="G62" i="12"/>
  <c r="H62" i="12" s="1"/>
  <c r="J62" i="12" s="1"/>
  <c r="L62" i="12" s="1"/>
  <c r="P8" i="12" s="1"/>
  <c r="Q8" i="12" s="1"/>
  <c r="G29" i="12"/>
  <c r="H29" i="12" s="1"/>
  <c r="J29" i="12" s="1"/>
  <c r="L29" i="12" s="1"/>
  <c r="E30" i="12"/>
  <c r="G136" i="12"/>
  <c r="H136" i="12" s="1"/>
  <c r="J136" i="12" s="1"/>
  <c r="L136" i="12" s="1"/>
  <c r="E137" i="12"/>
  <c r="E17" i="12"/>
  <c r="G16" i="12"/>
  <c r="H16" i="12" s="1"/>
  <c r="J16" i="12" s="1"/>
  <c r="L16" i="12" s="1"/>
  <c r="G150" i="12"/>
  <c r="H150" i="12" s="1"/>
  <c r="J150" i="12" s="1"/>
  <c r="L150" i="12" s="1"/>
  <c r="E151" i="12"/>
  <c r="G120" i="12"/>
  <c r="H120" i="12" s="1"/>
  <c r="J120" i="12" s="1"/>
  <c r="L120" i="12" s="1"/>
  <c r="E121" i="12"/>
  <c r="G89" i="12"/>
  <c r="H89" i="12" s="1"/>
  <c r="J89" i="12" s="1"/>
  <c r="L89" i="12" s="1"/>
  <c r="E90" i="12"/>
  <c r="G74" i="12"/>
  <c r="H74" i="12" s="1"/>
  <c r="J74" i="12" s="1"/>
  <c r="L74" i="12" s="1"/>
  <c r="E75" i="12"/>
  <c r="E46" i="12" l="1"/>
  <c r="G45" i="12"/>
  <c r="H45" i="12" s="1"/>
  <c r="J45" i="12" s="1"/>
  <c r="L45" i="12" s="1"/>
  <c r="G137" i="12"/>
  <c r="H137" i="12" s="1"/>
  <c r="J137" i="12" s="1"/>
  <c r="L137" i="12" s="1"/>
  <c r="E138" i="12"/>
  <c r="G138" i="12" s="1"/>
  <c r="H138" i="12" s="1"/>
  <c r="J138" i="12" s="1"/>
  <c r="L138" i="12" s="1"/>
  <c r="P13" i="12" s="1"/>
  <c r="Q13" i="12" s="1"/>
  <c r="E122" i="12"/>
  <c r="G121" i="12"/>
  <c r="H121" i="12" s="1"/>
  <c r="J121" i="12" s="1"/>
  <c r="L121" i="12" s="1"/>
  <c r="G151" i="12"/>
  <c r="H151" i="12" s="1"/>
  <c r="J151" i="12" s="1"/>
  <c r="L151" i="12" s="1"/>
  <c r="E152" i="12"/>
  <c r="G75" i="12"/>
  <c r="H75" i="12" s="1"/>
  <c r="J75" i="12" s="1"/>
  <c r="L75" i="12" s="1"/>
  <c r="E76" i="12"/>
  <c r="E31" i="12"/>
  <c r="G30" i="12"/>
  <c r="H30" i="12" s="1"/>
  <c r="J30" i="12" s="1"/>
  <c r="L30" i="12" s="1"/>
  <c r="E91" i="12"/>
  <c r="G90" i="12"/>
  <c r="H90" i="12" s="1"/>
  <c r="J90" i="12" s="1"/>
  <c r="L90" i="12" s="1"/>
  <c r="E18" i="12"/>
  <c r="G18" i="12" s="1"/>
  <c r="H18" i="12" s="1"/>
  <c r="J18" i="12" s="1"/>
  <c r="L18" i="12" s="1"/>
  <c r="G17" i="12"/>
  <c r="H17" i="12" s="1"/>
  <c r="J17" i="12" s="1"/>
  <c r="L17" i="12" s="1"/>
  <c r="E106" i="12"/>
  <c r="G105" i="12"/>
  <c r="H105" i="12" s="1"/>
  <c r="J105" i="12" s="1"/>
  <c r="L105" i="12" s="1"/>
  <c r="P5" i="12" l="1"/>
  <c r="Q5" i="12" s="1"/>
  <c r="G46" i="12"/>
  <c r="H46" i="12" s="1"/>
  <c r="J46" i="12" s="1"/>
  <c r="L46" i="12" s="1"/>
  <c r="E47" i="12"/>
  <c r="E92" i="12"/>
  <c r="G91" i="12"/>
  <c r="H91" i="12" s="1"/>
  <c r="J91" i="12" s="1"/>
  <c r="L91" i="12" s="1"/>
  <c r="G122" i="12"/>
  <c r="H122" i="12" s="1"/>
  <c r="J122" i="12" s="1"/>
  <c r="L122" i="12" s="1"/>
  <c r="E123" i="12"/>
  <c r="G123" i="12" s="1"/>
  <c r="H123" i="12" s="1"/>
  <c r="J123" i="12" s="1"/>
  <c r="L123" i="12" s="1"/>
  <c r="G31" i="12"/>
  <c r="H31" i="12" s="1"/>
  <c r="J31" i="12" s="1"/>
  <c r="L31" i="12" s="1"/>
  <c r="E32" i="12"/>
  <c r="G152" i="12"/>
  <c r="H152" i="12" s="1"/>
  <c r="J152" i="12" s="1"/>
  <c r="L152" i="12" s="1"/>
  <c r="E153" i="12"/>
  <c r="G153" i="12" s="1"/>
  <c r="H153" i="12" s="1"/>
  <c r="J153" i="12" s="1"/>
  <c r="L153" i="12" s="1"/>
  <c r="E107" i="12"/>
  <c r="G106" i="12"/>
  <c r="H106" i="12" s="1"/>
  <c r="J106" i="12" s="1"/>
  <c r="L106" i="12" s="1"/>
  <c r="G76" i="12"/>
  <c r="H76" i="12" s="1"/>
  <c r="J76" i="12" s="1"/>
  <c r="L76" i="12" s="1"/>
  <c r="E77" i="12"/>
  <c r="P14" i="12" l="1"/>
  <c r="Q14" i="12" s="1"/>
  <c r="G47" i="12"/>
  <c r="H47" i="12" s="1"/>
  <c r="J47" i="12" s="1"/>
  <c r="L47" i="12" s="1"/>
  <c r="E48" i="12"/>
  <c r="G48" i="12" s="1"/>
  <c r="H48" i="12" s="1"/>
  <c r="J48" i="12" s="1"/>
  <c r="L48" i="12" s="1"/>
  <c r="G32" i="12"/>
  <c r="H32" i="12" s="1"/>
  <c r="J32" i="12" s="1"/>
  <c r="L32" i="12" s="1"/>
  <c r="E33" i="12"/>
  <c r="G33" i="12" s="1"/>
  <c r="H33" i="12" s="1"/>
  <c r="J33" i="12" s="1"/>
  <c r="L33" i="12" s="1"/>
  <c r="E78" i="12"/>
  <c r="G78" i="12" s="1"/>
  <c r="H78" i="12" s="1"/>
  <c r="J78" i="12" s="1"/>
  <c r="L78" i="12" s="1"/>
  <c r="G77" i="12"/>
  <c r="H77" i="12" s="1"/>
  <c r="J77" i="12" s="1"/>
  <c r="L77" i="12" s="1"/>
  <c r="P9" i="12" s="1"/>
  <c r="Q9" i="12" s="1"/>
  <c r="P12" i="12"/>
  <c r="Q12" i="12" s="1"/>
  <c r="G92" i="12"/>
  <c r="H92" i="12" s="1"/>
  <c r="J92" i="12" s="1"/>
  <c r="L92" i="12" s="1"/>
  <c r="P10" i="12" s="1"/>
  <c r="Q10" i="12" s="1"/>
  <c r="E93" i="12"/>
  <c r="G93" i="12" s="1"/>
  <c r="H93" i="12" s="1"/>
  <c r="J93" i="12" s="1"/>
  <c r="L93" i="12" s="1"/>
  <c r="E108" i="12"/>
  <c r="G108" i="12" s="1"/>
  <c r="H108" i="12" s="1"/>
  <c r="J108" i="12" s="1"/>
  <c r="L108" i="12" s="1"/>
  <c r="G107" i="12"/>
  <c r="H107" i="12" s="1"/>
  <c r="J107" i="12" s="1"/>
  <c r="L107" i="12" s="1"/>
  <c r="P11" i="12" s="1"/>
  <c r="Q11" i="12" s="1"/>
  <c r="P6" i="12" l="1"/>
  <c r="Q6" i="12" s="1"/>
  <c r="P7" i="12"/>
  <c r="Q7" i="12" s="1"/>
  <c r="Q20" i="12" l="1"/>
  <c r="S24" i="13"/>
  <c r="S23" i="13"/>
  <c r="E50" i="13"/>
  <c r="G50" i="13" s="1"/>
  <c r="H50" i="13" s="1"/>
  <c r="J50" i="13" s="1"/>
  <c r="L50" i="13" s="1"/>
  <c r="G5" i="13"/>
  <c r="H5" i="13" s="1"/>
  <c r="J5" i="13" s="1"/>
  <c r="L5" i="13" s="1"/>
  <c r="E5" i="13"/>
  <c r="E6" i="13"/>
  <c r="G80" i="13"/>
  <c r="H80" i="13" s="1"/>
  <c r="J80" i="13" s="1"/>
  <c r="L80" i="13" s="1"/>
  <c r="E80" i="13"/>
  <c r="E81" i="13"/>
  <c r="G81" i="13" s="1"/>
  <c r="H81" i="13" s="1"/>
  <c r="J81" i="13" s="1"/>
  <c r="L81" i="13" s="1"/>
  <c r="E82" i="13"/>
  <c r="G82" i="13" s="1"/>
  <c r="H82" i="13" s="1"/>
  <c r="J82" i="13" s="1"/>
  <c r="L82" i="13" s="1"/>
  <c r="E110" i="13"/>
  <c r="G110" i="13" s="1"/>
  <c r="H110" i="13" s="1"/>
  <c r="J110" i="13" s="1"/>
  <c r="L110" i="13" s="1"/>
  <c r="E111" i="13"/>
  <c r="G111" i="13" s="1"/>
  <c r="H111" i="13" s="1"/>
  <c r="J111" i="13" s="1"/>
  <c r="L111" i="13" s="1"/>
  <c r="E155" i="13"/>
  <c r="G155" i="13" s="1"/>
  <c r="H155" i="13" s="1"/>
  <c r="J155" i="13" s="1"/>
  <c r="L155" i="13" s="1"/>
  <c r="E35" i="13"/>
  <c r="G35" i="13" s="1"/>
  <c r="H35" i="13" s="1"/>
  <c r="J35" i="13" s="1"/>
  <c r="L35" i="13" s="1"/>
  <c r="G20" i="13"/>
  <c r="H20" i="13" s="1"/>
  <c r="J20" i="13" s="1"/>
  <c r="L20" i="13" s="1"/>
  <c r="E20" i="13"/>
  <c r="E21" i="13"/>
  <c r="G21" i="13" s="1"/>
  <c r="H21" i="13" s="1"/>
  <c r="J21" i="13" s="1"/>
  <c r="L21" i="13" s="1"/>
  <c r="E22" i="13"/>
  <c r="G22" i="13" s="1"/>
  <c r="H22" i="13" s="1"/>
  <c r="J22" i="13" s="1"/>
  <c r="L22" i="13" s="1"/>
  <c r="E23" i="13"/>
  <c r="E65" i="13"/>
  <c r="G65" i="13" s="1"/>
  <c r="H65" i="13" s="1"/>
  <c r="J65" i="13" s="1"/>
  <c r="L65" i="13" s="1"/>
  <c r="E95" i="13"/>
  <c r="G95" i="13" s="1"/>
  <c r="H95" i="13" s="1"/>
  <c r="J95" i="13" s="1"/>
  <c r="L95" i="13" s="1"/>
  <c r="E125" i="13"/>
  <c r="G125" i="13" s="1"/>
  <c r="H125" i="13" s="1"/>
  <c r="J125" i="13" s="1"/>
  <c r="L125" i="13" s="1"/>
  <c r="E140" i="13"/>
  <c r="G140" i="13" s="1"/>
  <c r="H140" i="13" s="1"/>
  <c r="J140" i="13" s="1"/>
  <c r="L140" i="13" s="1"/>
  <c r="E141" i="13"/>
  <c r="G141" i="13" s="1"/>
  <c r="H141" i="13" s="1"/>
  <c r="J141" i="13" s="1"/>
  <c r="L141" i="13" s="1"/>
  <c r="E185" i="13"/>
  <c r="E170" i="13"/>
  <c r="E171" i="13" s="1"/>
  <c r="E200" i="13"/>
  <c r="E201" i="13" s="1"/>
  <c r="E202" i="13" s="1"/>
  <c r="E203" i="13" s="1"/>
  <c r="E204" i="13" s="1"/>
  <c r="G200" i="13" l="1"/>
  <c r="H200" i="13" s="1"/>
  <c r="J200" i="13" s="1"/>
  <c r="L200" i="13" s="1"/>
  <c r="E96" i="13"/>
  <c r="E83" i="13"/>
  <c r="E66" i="13"/>
  <c r="E142" i="13"/>
  <c r="G142" i="13" s="1"/>
  <c r="H142" i="13" s="1"/>
  <c r="J142" i="13" s="1"/>
  <c r="L142" i="13" s="1"/>
  <c r="E156" i="13"/>
  <c r="G202" i="13"/>
  <c r="H202" i="13" s="1"/>
  <c r="J202" i="13" s="1"/>
  <c r="L202" i="13" s="1"/>
  <c r="G204" i="13"/>
  <c r="H204" i="13" s="1"/>
  <c r="J204" i="13" s="1"/>
  <c r="L204" i="13" s="1"/>
  <c r="E205" i="13"/>
  <c r="E186" i="13"/>
  <c r="G185" i="13"/>
  <c r="H185" i="13" s="1"/>
  <c r="J185" i="13" s="1"/>
  <c r="L185" i="13" s="1"/>
  <c r="G170" i="13"/>
  <c r="H170" i="13" s="1"/>
  <c r="J170" i="13" s="1"/>
  <c r="L170" i="13" s="1"/>
  <c r="E24" i="13"/>
  <c r="G23" i="13"/>
  <c r="H23" i="13" s="1"/>
  <c r="J23" i="13" s="1"/>
  <c r="L23" i="13" s="1"/>
  <c r="G171" i="13"/>
  <c r="H171" i="13" s="1"/>
  <c r="J171" i="13" s="1"/>
  <c r="L171" i="13" s="1"/>
  <c r="E172" i="13"/>
  <c r="G203" i="13"/>
  <c r="H203" i="13" s="1"/>
  <c r="J203" i="13" s="1"/>
  <c r="L203" i="13" s="1"/>
  <c r="G96" i="13"/>
  <c r="H96" i="13" s="1"/>
  <c r="J96" i="13" s="1"/>
  <c r="L96" i="13" s="1"/>
  <c r="E97" i="13"/>
  <c r="E7" i="13"/>
  <c r="G6" i="13"/>
  <c r="H6" i="13" s="1"/>
  <c r="J6" i="13" s="1"/>
  <c r="L6" i="13" s="1"/>
  <c r="G201" i="13"/>
  <c r="H201" i="13" s="1"/>
  <c r="J201" i="13" s="1"/>
  <c r="L201" i="13" s="1"/>
  <c r="E126" i="13"/>
  <c r="E36" i="13"/>
  <c r="E112" i="13"/>
  <c r="E51" i="13"/>
  <c r="G66" i="13" l="1"/>
  <c r="H66" i="13" s="1"/>
  <c r="J66" i="13" s="1"/>
  <c r="L66" i="13" s="1"/>
  <c r="E67" i="13"/>
  <c r="E84" i="13"/>
  <c r="G83" i="13"/>
  <c r="H83" i="13" s="1"/>
  <c r="J83" i="13" s="1"/>
  <c r="L83" i="13" s="1"/>
  <c r="E157" i="13"/>
  <c r="G156" i="13"/>
  <c r="H156" i="13" s="1"/>
  <c r="J156" i="13" s="1"/>
  <c r="L156" i="13" s="1"/>
  <c r="E143" i="13"/>
  <c r="E144" i="13" s="1"/>
  <c r="E187" i="13"/>
  <c r="G186" i="13"/>
  <c r="H186" i="13" s="1"/>
  <c r="J186" i="13" s="1"/>
  <c r="L186" i="13" s="1"/>
  <c r="E52" i="13"/>
  <c r="G51" i="13"/>
  <c r="H51" i="13" s="1"/>
  <c r="J51" i="13" s="1"/>
  <c r="L51" i="13" s="1"/>
  <c r="E206" i="13"/>
  <c r="G205" i="13"/>
  <c r="H205" i="13" s="1"/>
  <c r="J205" i="13" s="1"/>
  <c r="L205" i="13" s="1"/>
  <c r="G97" i="13"/>
  <c r="H97" i="13" s="1"/>
  <c r="J97" i="13" s="1"/>
  <c r="L97" i="13" s="1"/>
  <c r="E98" i="13"/>
  <c r="G172" i="13"/>
  <c r="H172" i="13" s="1"/>
  <c r="J172" i="13" s="1"/>
  <c r="L172" i="13" s="1"/>
  <c r="E173" i="13"/>
  <c r="E8" i="13"/>
  <c r="G7" i="13"/>
  <c r="H7" i="13" s="1"/>
  <c r="J7" i="13" s="1"/>
  <c r="L7" i="13" s="1"/>
  <c r="G36" i="13"/>
  <c r="H36" i="13" s="1"/>
  <c r="J36" i="13" s="1"/>
  <c r="L36" i="13" s="1"/>
  <c r="E37" i="13"/>
  <c r="G112" i="13"/>
  <c r="H112" i="13" s="1"/>
  <c r="J112" i="13" s="1"/>
  <c r="L112" i="13" s="1"/>
  <c r="E113" i="13"/>
  <c r="E25" i="13"/>
  <c r="G24" i="13"/>
  <c r="H24" i="13" s="1"/>
  <c r="J24" i="13" s="1"/>
  <c r="L24" i="13" s="1"/>
  <c r="G126" i="13"/>
  <c r="H126" i="13" s="1"/>
  <c r="J126" i="13" s="1"/>
  <c r="L126" i="13" s="1"/>
  <c r="E127" i="13"/>
  <c r="G143" i="13" l="1"/>
  <c r="H143" i="13" s="1"/>
  <c r="J143" i="13" s="1"/>
  <c r="L143" i="13" s="1"/>
  <c r="G157" i="13"/>
  <c r="H157" i="13" s="1"/>
  <c r="J157" i="13" s="1"/>
  <c r="L157" i="13" s="1"/>
  <c r="E158" i="13"/>
  <c r="E85" i="13"/>
  <c r="G84" i="13"/>
  <c r="H84" i="13" s="1"/>
  <c r="J84" i="13" s="1"/>
  <c r="L84" i="13" s="1"/>
  <c r="G67" i="13"/>
  <c r="H67" i="13" s="1"/>
  <c r="J67" i="13" s="1"/>
  <c r="L67" i="13" s="1"/>
  <c r="E68" i="13"/>
  <c r="E53" i="13"/>
  <c r="G52" i="13"/>
  <c r="H52" i="13" s="1"/>
  <c r="J52" i="13" s="1"/>
  <c r="L52" i="13" s="1"/>
  <c r="G113" i="13"/>
  <c r="H113" i="13" s="1"/>
  <c r="J113" i="13" s="1"/>
  <c r="L113" i="13" s="1"/>
  <c r="E114" i="13"/>
  <c r="G173" i="13"/>
  <c r="H173" i="13" s="1"/>
  <c r="J173" i="13" s="1"/>
  <c r="L173" i="13" s="1"/>
  <c r="E174" i="13"/>
  <c r="E26" i="13"/>
  <c r="G25" i="13"/>
  <c r="H25" i="13" s="1"/>
  <c r="J25" i="13" s="1"/>
  <c r="L25" i="13" s="1"/>
  <c r="G37" i="13"/>
  <c r="H37" i="13" s="1"/>
  <c r="J37" i="13" s="1"/>
  <c r="L37" i="13" s="1"/>
  <c r="E38" i="13"/>
  <c r="G98" i="13"/>
  <c r="H98" i="13" s="1"/>
  <c r="J98" i="13" s="1"/>
  <c r="L98" i="13" s="1"/>
  <c r="E99" i="13"/>
  <c r="G187" i="13"/>
  <c r="H187" i="13" s="1"/>
  <c r="J187" i="13" s="1"/>
  <c r="L187" i="13" s="1"/>
  <c r="E188" i="13"/>
  <c r="E145" i="13"/>
  <c r="G144" i="13"/>
  <c r="H144" i="13" s="1"/>
  <c r="J144" i="13" s="1"/>
  <c r="L144" i="13" s="1"/>
  <c r="G127" i="13"/>
  <c r="H127" i="13" s="1"/>
  <c r="J127" i="13" s="1"/>
  <c r="L127" i="13" s="1"/>
  <c r="E128" i="13"/>
  <c r="E9" i="13"/>
  <c r="G8" i="13"/>
  <c r="H8" i="13" s="1"/>
  <c r="J8" i="13" s="1"/>
  <c r="L8" i="13" s="1"/>
  <c r="G206" i="13"/>
  <c r="H206" i="13" s="1"/>
  <c r="J206" i="13" s="1"/>
  <c r="L206" i="13" s="1"/>
  <c r="E207" i="13"/>
  <c r="E69" i="13" l="1"/>
  <c r="G68" i="13"/>
  <c r="H68" i="13" s="1"/>
  <c r="J68" i="13" s="1"/>
  <c r="L68" i="13" s="1"/>
  <c r="G85" i="13"/>
  <c r="H85" i="13" s="1"/>
  <c r="J85" i="13" s="1"/>
  <c r="L85" i="13" s="1"/>
  <c r="E86" i="13"/>
  <c r="E159" i="13"/>
  <c r="G158" i="13"/>
  <c r="H158" i="13" s="1"/>
  <c r="J158" i="13" s="1"/>
  <c r="L158" i="13" s="1"/>
  <c r="G53" i="13"/>
  <c r="H53" i="13" s="1"/>
  <c r="J53" i="13" s="1"/>
  <c r="L53" i="13" s="1"/>
  <c r="E54" i="13"/>
  <c r="G99" i="13"/>
  <c r="H99" i="13" s="1"/>
  <c r="J99" i="13" s="1"/>
  <c r="L99" i="13" s="1"/>
  <c r="E100" i="13"/>
  <c r="E27" i="13"/>
  <c r="G26" i="13"/>
  <c r="H26" i="13" s="1"/>
  <c r="J26" i="13" s="1"/>
  <c r="L26" i="13" s="1"/>
  <c r="E10" i="13"/>
  <c r="G9" i="13"/>
  <c r="H9" i="13" s="1"/>
  <c r="J9" i="13" s="1"/>
  <c r="L9" i="13" s="1"/>
  <c r="G174" i="13"/>
  <c r="H174" i="13" s="1"/>
  <c r="J174" i="13" s="1"/>
  <c r="L174" i="13" s="1"/>
  <c r="E175" i="13"/>
  <c r="E189" i="13"/>
  <c r="G188" i="13"/>
  <c r="H188" i="13" s="1"/>
  <c r="J188" i="13" s="1"/>
  <c r="L188" i="13" s="1"/>
  <c r="E39" i="13"/>
  <c r="G38" i="13"/>
  <c r="H38" i="13" s="1"/>
  <c r="J38" i="13" s="1"/>
  <c r="L38" i="13" s="1"/>
  <c r="G128" i="13"/>
  <c r="H128" i="13" s="1"/>
  <c r="J128" i="13" s="1"/>
  <c r="L128" i="13" s="1"/>
  <c r="E129" i="13"/>
  <c r="G207" i="13"/>
  <c r="H207" i="13" s="1"/>
  <c r="J207" i="13" s="1"/>
  <c r="L207" i="13" s="1"/>
  <c r="E208" i="13"/>
  <c r="E146" i="13"/>
  <c r="G145" i="13"/>
  <c r="H145" i="13" s="1"/>
  <c r="J145" i="13" s="1"/>
  <c r="L145" i="13" s="1"/>
  <c r="E115" i="13"/>
  <c r="G114" i="13"/>
  <c r="H114" i="13" s="1"/>
  <c r="J114" i="13" s="1"/>
  <c r="L114" i="13" s="1"/>
  <c r="G86" i="13" l="1"/>
  <c r="H86" i="13" s="1"/>
  <c r="J86" i="13" s="1"/>
  <c r="L86" i="13" s="1"/>
  <c r="E87" i="13"/>
  <c r="E160" i="13"/>
  <c r="G159" i="13"/>
  <c r="H159" i="13" s="1"/>
  <c r="J159" i="13" s="1"/>
  <c r="L159" i="13" s="1"/>
  <c r="G69" i="13"/>
  <c r="H69" i="13" s="1"/>
  <c r="J69" i="13" s="1"/>
  <c r="L69" i="13" s="1"/>
  <c r="E70" i="13"/>
  <c r="G39" i="13"/>
  <c r="H39" i="13" s="1"/>
  <c r="J39" i="13" s="1"/>
  <c r="L39" i="13" s="1"/>
  <c r="E40" i="13"/>
  <c r="G115" i="13"/>
  <c r="H115" i="13" s="1"/>
  <c r="J115" i="13" s="1"/>
  <c r="L115" i="13" s="1"/>
  <c r="E116" i="13"/>
  <c r="E11" i="13"/>
  <c r="G10" i="13"/>
  <c r="H10" i="13" s="1"/>
  <c r="J10" i="13" s="1"/>
  <c r="L10" i="13" s="1"/>
  <c r="G189" i="13"/>
  <c r="H189" i="13" s="1"/>
  <c r="J189" i="13" s="1"/>
  <c r="L189" i="13" s="1"/>
  <c r="E190" i="13"/>
  <c r="G208" i="13"/>
  <c r="H208" i="13" s="1"/>
  <c r="J208" i="13" s="1"/>
  <c r="L208" i="13" s="1"/>
  <c r="E209" i="13"/>
  <c r="G175" i="13"/>
  <c r="H175" i="13" s="1"/>
  <c r="J175" i="13" s="1"/>
  <c r="L175" i="13" s="1"/>
  <c r="E176" i="13"/>
  <c r="G54" i="13"/>
  <c r="H54" i="13" s="1"/>
  <c r="J54" i="13" s="1"/>
  <c r="L54" i="13" s="1"/>
  <c r="E55" i="13"/>
  <c r="E147" i="13"/>
  <c r="G146" i="13"/>
  <c r="H146" i="13" s="1"/>
  <c r="J146" i="13" s="1"/>
  <c r="L146" i="13" s="1"/>
  <c r="G27" i="13"/>
  <c r="H27" i="13" s="1"/>
  <c r="J27" i="13" s="1"/>
  <c r="L27" i="13" s="1"/>
  <c r="E28" i="13"/>
  <c r="G129" i="13"/>
  <c r="H129" i="13" s="1"/>
  <c r="J129" i="13" s="1"/>
  <c r="L129" i="13" s="1"/>
  <c r="E130" i="13"/>
  <c r="G100" i="13"/>
  <c r="H100" i="13" s="1"/>
  <c r="J100" i="13" s="1"/>
  <c r="L100" i="13" s="1"/>
  <c r="E101" i="13"/>
  <c r="E161" i="13" l="1"/>
  <c r="G160" i="13"/>
  <c r="H160" i="13" s="1"/>
  <c r="J160" i="13" s="1"/>
  <c r="L160" i="13" s="1"/>
  <c r="G70" i="13"/>
  <c r="H70" i="13" s="1"/>
  <c r="J70" i="13" s="1"/>
  <c r="L70" i="13" s="1"/>
  <c r="E71" i="13"/>
  <c r="E88" i="13"/>
  <c r="G87" i="13"/>
  <c r="H87" i="13" s="1"/>
  <c r="J87" i="13" s="1"/>
  <c r="L87" i="13" s="1"/>
  <c r="G190" i="13"/>
  <c r="H190" i="13" s="1"/>
  <c r="J190" i="13" s="1"/>
  <c r="L190" i="13" s="1"/>
  <c r="E191" i="13"/>
  <c r="G130" i="13"/>
  <c r="H130" i="13" s="1"/>
  <c r="J130" i="13" s="1"/>
  <c r="L130" i="13" s="1"/>
  <c r="E131" i="13"/>
  <c r="G28" i="13"/>
  <c r="H28" i="13" s="1"/>
  <c r="J28" i="13" s="1"/>
  <c r="L28" i="13" s="1"/>
  <c r="E29" i="13"/>
  <c r="G11" i="13"/>
  <c r="H11" i="13" s="1"/>
  <c r="J11" i="13" s="1"/>
  <c r="L11" i="13" s="1"/>
  <c r="E12" i="13"/>
  <c r="G40" i="13"/>
  <c r="H40" i="13" s="1"/>
  <c r="J40" i="13" s="1"/>
  <c r="L40" i="13" s="1"/>
  <c r="E41" i="13"/>
  <c r="G176" i="13"/>
  <c r="H176" i="13" s="1"/>
  <c r="J176" i="13" s="1"/>
  <c r="L176" i="13" s="1"/>
  <c r="E177" i="13"/>
  <c r="E117" i="13"/>
  <c r="G116" i="13"/>
  <c r="H116" i="13" s="1"/>
  <c r="J116" i="13" s="1"/>
  <c r="L116" i="13" s="1"/>
  <c r="E210" i="13"/>
  <c r="G209" i="13"/>
  <c r="H209" i="13" s="1"/>
  <c r="J209" i="13" s="1"/>
  <c r="L209" i="13" s="1"/>
  <c r="G101" i="13"/>
  <c r="H101" i="13" s="1"/>
  <c r="J101" i="13" s="1"/>
  <c r="L101" i="13" s="1"/>
  <c r="E102" i="13"/>
  <c r="G147" i="13"/>
  <c r="H147" i="13" s="1"/>
  <c r="J147" i="13" s="1"/>
  <c r="L147" i="13" s="1"/>
  <c r="E148" i="13"/>
  <c r="E56" i="13"/>
  <c r="G55" i="13"/>
  <c r="H55" i="13" s="1"/>
  <c r="J55" i="13" s="1"/>
  <c r="L55" i="13" s="1"/>
  <c r="G71" i="13" l="1"/>
  <c r="H71" i="13" s="1"/>
  <c r="J71" i="13" s="1"/>
  <c r="L71" i="13" s="1"/>
  <c r="E72" i="13"/>
  <c r="E89" i="13"/>
  <c r="G88" i="13"/>
  <c r="H88" i="13" s="1"/>
  <c r="J88" i="13" s="1"/>
  <c r="L88" i="13" s="1"/>
  <c r="G161" i="13"/>
  <c r="H161" i="13" s="1"/>
  <c r="J161" i="13" s="1"/>
  <c r="L161" i="13" s="1"/>
  <c r="E162" i="13"/>
  <c r="E13" i="13"/>
  <c r="G12" i="13"/>
  <c r="H12" i="13" s="1"/>
  <c r="J12" i="13" s="1"/>
  <c r="L12" i="13" s="1"/>
  <c r="G210" i="13"/>
  <c r="H210" i="13" s="1"/>
  <c r="J210" i="13" s="1"/>
  <c r="L210" i="13" s="1"/>
  <c r="E211" i="13"/>
  <c r="E30" i="13"/>
  <c r="G29" i="13"/>
  <c r="H29" i="13" s="1"/>
  <c r="J29" i="13" s="1"/>
  <c r="L29" i="13" s="1"/>
  <c r="G56" i="13"/>
  <c r="H56" i="13" s="1"/>
  <c r="J56" i="13" s="1"/>
  <c r="L56" i="13" s="1"/>
  <c r="E57" i="13"/>
  <c r="G117" i="13"/>
  <c r="H117" i="13" s="1"/>
  <c r="J117" i="13" s="1"/>
  <c r="L117" i="13" s="1"/>
  <c r="E118" i="13"/>
  <c r="G177" i="13"/>
  <c r="H177" i="13" s="1"/>
  <c r="J177" i="13" s="1"/>
  <c r="L177" i="13" s="1"/>
  <c r="E178" i="13"/>
  <c r="G148" i="13"/>
  <c r="H148" i="13" s="1"/>
  <c r="J148" i="13" s="1"/>
  <c r="L148" i="13" s="1"/>
  <c r="E149" i="13"/>
  <c r="G102" i="13"/>
  <c r="H102" i="13" s="1"/>
  <c r="J102" i="13" s="1"/>
  <c r="L102" i="13" s="1"/>
  <c r="E103" i="13"/>
  <c r="G191" i="13"/>
  <c r="H191" i="13" s="1"/>
  <c r="J191" i="13" s="1"/>
  <c r="L191" i="13" s="1"/>
  <c r="E192" i="13"/>
  <c r="G41" i="13"/>
  <c r="H41" i="13" s="1"/>
  <c r="J41" i="13" s="1"/>
  <c r="L41" i="13" s="1"/>
  <c r="E42" i="13"/>
  <c r="G131" i="13"/>
  <c r="H131" i="13" s="1"/>
  <c r="J131" i="13" s="1"/>
  <c r="L131" i="13" s="1"/>
  <c r="E132" i="13"/>
  <c r="E163" i="13" l="1"/>
  <c r="G162" i="13"/>
  <c r="H162" i="13" s="1"/>
  <c r="J162" i="13" s="1"/>
  <c r="L162" i="13" s="1"/>
  <c r="G89" i="13"/>
  <c r="H89" i="13" s="1"/>
  <c r="J89" i="13" s="1"/>
  <c r="L89" i="13" s="1"/>
  <c r="E90" i="13"/>
  <c r="E73" i="13"/>
  <c r="G72" i="13"/>
  <c r="H72" i="13" s="1"/>
  <c r="J72" i="13" s="1"/>
  <c r="L72" i="13" s="1"/>
  <c r="G57" i="13"/>
  <c r="H57" i="13" s="1"/>
  <c r="J57" i="13" s="1"/>
  <c r="L57" i="13" s="1"/>
  <c r="E58" i="13"/>
  <c r="G132" i="13"/>
  <c r="H132" i="13" s="1"/>
  <c r="J132" i="13" s="1"/>
  <c r="L132" i="13" s="1"/>
  <c r="E133" i="13"/>
  <c r="E212" i="13"/>
  <c r="G211" i="13"/>
  <c r="H211" i="13" s="1"/>
  <c r="J211" i="13" s="1"/>
  <c r="L211" i="13" s="1"/>
  <c r="G192" i="13"/>
  <c r="H192" i="13" s="1"/>
  <c r="J192" i="13" s="1"/>
  <c r="L192" i="13" s="1"/>
  <c r="E193" i="13"/>
  <c r="E179" i="13"/>
  <c r="G178" i="13"/>
  <c r="H178" i="13" s="1"/>
  <c r="J178" i="13" s="1"/>
  <c r="L178" i="13" s="1"/>
  <c r="E31" i="13"/>
  <c r="G30" i="13"/>
  <c r="H30" i="13" s="1"/>
  <c r="J30" i="13" s="1"/>
  <c r="L30" i="13" s="1"/>
  <c r="G103" i="13"/>
  <c r="H103" i="13" s="1"/>
  <c r="J103" i="13" s="1"/>
  <c r="L103" i="13" s="1"/>
  <c r="E104" i="13"/>
  <c r="E119" i="13"/>
  <c r="G118" i="13"/>
  <c r="H118" i="13" s="1"/>
  <c r="J118" i="13" s="1"/>
  <c r="L118" i="13" s="1"/>
  <c r="E43" i="13"/>
  <c r="G42" i="13"/>
  <c r="H42" i="13" s="1"/>
  <c r="J42" i="13" s="1"/>
  <c r="L42" i="13" s="1"/>
  <c r="G149" i="13"/>
  <c r="H149" i="13" s="1"/>
  <c r="J149" i="13" s="1"/>
  <c r="L149" i="13" s="1"/>
  <c r="E150" i="13"/>
  <c r="E14" i="13"/>
  <c r="G13" i="13"/>
  <c r="H13" i="13" s="1"/>
  <c r="J13" i="13" s="1"/>
  <c r="L13" i="13" s="1"/>
  <c r="G90" i="13" l="1"/>
  <c r="H90" i="13" s="1"/>
  <c r="J90" i="13" s="1"/>
  <c r="L90" i="13" s="1"/>
  <c r="E91" i="13"/>
  <c r="E74" i="13"/>
  <c r="G73" i="13"/>
  <c r="H73" i="13" s="1"/>
  <c r="J73" i="13" s="1"/>
  <c r="L73" i="13" s="1"/>
  <c r="E164" i="13"/>
  <c r="G163" i="13"/>
  <c r="H163" i="13" s="1"/>
  <c r="J163" i="13" s="1"/>
  <c r="L163" i="13" s="1"/>
  <c r="G212" i="13"/>
  <c r="H212" i="13" s="1"/>
  <c r="J212" i="13" s="1"/>
  <c r="L212" i="13" s="1"/>
  <c r="E213" i="13"/>
  <c r="G213" i="13" s="1"/>
  <c r="H213" i="13" s="1"/>
  <c r="J213" i="13" s="1"/>
  <c r="L213" i="13" s="1"/>
  <c r="P18" i="13" s="1"/>
  <c r="Q18" i="13" s="1"/>
  <c r="E151" i="13"/>
  <c r="G150" i="13"/>
  <c r="H150" i="13" s="1"/>
  <c r="J150" i="13" s="1"/>
  <c r="L150" i="13" s="1"/>
  <c r="G193" i="13"/>
  <c r="H193" i="13" s="1"/>
  <c r="J193" i="13" s="1"/>
  <c r="L193" i="13" s="1"/>
  <c r="E194" i="13"/>
  <c r="E120" i="13"/>
  <c r="G119" i="13"/>
  <c r="H119" i="13" s="1"/>
  <c r="J119" i="13" s="1"/>
  <c r="L119" i="13" s="1"/>
  <c r="E105" i="13"/>
  <c r="G104" i="13"/>
  <c r="H104" i="13" s="1"/>
  <c r="J104" i="13" s="1"/>
  <c r="L104" i="13" s="1"/>
  <c r="E59" i="13"/>
  <c r="G58" i="13"/>
  <c r="H58" i="13" s="1"/>
  <c r="J58" i="13" s="1"/>
  <c r="L58" i="13" s="1"/>
  <c r="G133" i="13"/>
  <c r="H133" i="13" s="1"/>
  <c r="J133" i="13" s="1"/>
  <c r="L133" i="13" s="1"/>
  <c r="E134" i="13"/>
  <c r="E44" i="13"/>
  <c r="G43" i="13"/>
  <c r="H43" i="13" s="1"/>
  <c r="J43" i="13" s="1"/>
  <c r="L43" i="13" s="1"/>
  <c r="G31" i="13"/>
  <c r="H31" i="13" s="1"/>
  <c r="J31" i="13" s="1"/>
  <c r="L31" i="13" s="1"/>
  <c r="E32" i="13"/>
  <c r="G14" i="13"/>
  <c r="H14" i="13" s="1"/>
  <c r="J14" i="13" s="1"/>
  <c r="L14" i="13" s="1"/>
  <c r="E15" i="13"/>
  <c r="E180" i="13"/>
  <c r="G179" i="13"/>
  <c r="H179" i="13" s="1"/>
  <c r="J179" i="13" s="1"/>
  <c r="L179" i="13" s="1"/>
  <c r="G74" i="13" l="1"/>
  <c r="H74" i="13" s="1"/>
  <c r="J74" i="13" s="1"/>
  <c r="L74" i="13" s="1"/>
  <c r="E75" i="13"/>
  <c r="E92" i="13"/>
  <c r="G91" i="13"/>
  <c r="H91" i="13" s="1"/>
  <c r="J91" i="13" s="1"/>
  <c r="L91" i="13" s="1"/>
  <c r="G164" i="13"/>
  <c r="H164" i="13" s="1"/>
  <c r="J164" i="13" s="1"/>
  <c r="L164" i="13" s="1"/>
  <c r="E165" i="13"/>
  <c r="E121" i="13"/>
  <c r="G120" i="13"/>
  <c r="H120" i="13" s="1"/>
  <c r="J120" i="13" s="1"/>
  <c r="L120" i="13" s="1"/>
  <c r="E195" i="13"/>
  <c r="G194" i="13"/>
  <c r="H194" i="13" s="1"/>
  <c r="J194" i="13" s="1"/>
  <c r="L194" i="13" s="1"/>
  <c r="G59" i="13"/>
  <c r="H59" i="13" s="1"/>
  <c r="J59" i="13" s="1"/>
  <c r="L59" i="13" s="1"/>
  <c r="E60" i="13"/>
  <c r="G151" i="13"/>
  <c r="H151" i="13" s="1"/>
  <c r="J151" i="13" s="1"/>
  <c r="L151" i="13" s="1"/>
  <c r="E152" i="13"/>
  <c r="E181" i="13"/>
  <c r="G180" i="13"/>
  <c r="H180" i="13" s="1"/>
  <c r="J180" i="13" s="1"/>
  <c r="L180" i="13" s="1"/>
  <c r="E45" i="13"/>
  <c r="G44" i="13"/>
  <c r="H44" i="13" s="1"/>
  <c r="J44" i="13" s="1"/>
  <c r="L44" i="13" s="1"/>
  <c r="E16" i="13"/>
  <c r="G15" i="13"/>
  <c r="H15" i="13" s="1"/>
  <c r="J15" i="13" s="1"/>
  <c r="L15" i="13" s="1"/>
  <c r="E135" i="13"/>
  <c r="G134" i="13"/>
  <c r="H134" i="13" s="1"/>
  <c r="J134" i="13" s="1"/>
  <c r="L134" i="13" s="1"/>
  <c r="G105" i="13"/>
  <c r="H105" i="13" s="1"/>
  <c r="J105" i="13" s="1"/>
  <c r="L105" i="13" s="1"/>
  <c r="E106" i="13"/>
  <c r="G32" i="13"/>
  <c r="H32" i="13" s="1"/>
  <c r="J32" i="13" s="1"/>
  <c r="L32" i="13" s="1"/>
  <c r="E33" i="13"/>
  <c r="G33" i="13" s="1"/>
  <c r="H33" i="13" s="1"/>
  <c r="J33" i="13" s="1"/>
  <c r="L33" i="13" s="1"/>
  <c r="P6" i="13" l="1"/>
  <c r="Q6" i="13" s="1"/>
  <c r="G165" i="13"/>
  <c r="H165" i="13" s="1"/>
  <c r="J165" i="13" s="1"/>
  <c r="L165" i="13" s="1"/>
  <c r="E166" i="13"/>
  <c r="E93" i="13"/>
  <c r="G93" i="13" s="1"/>
  <c r="H93" i="13" s="1"/>
  <c r="J93" i="13" s="1"/>
  <c r="L93" i="13" s="1"/>
  <c r="G92" i="13"/>
  <c r="H92" i="13" s="1"/>
  <c r="J92" i="13" s="1"/>
  <c r="L92" i="13" s="1"/>
  <c r="E76" i="13"/>
  <c r="G75" i="13"/>
  <c r="H75" i="13" s="1"/>
  <c r="J75" i="13" s="1"/>
  <c r="L75" i="13" s="1"/>
  <c r="G121" i="13"/>
  <c r="H121" i="13" s="1"/>
  <c r="J121" i="13" s="1"/>
  <c r="L121" i="13" s="1"/>
  <c r="E122" i="13"/>
  <c r="G45" i="13"/>
  <c r="H45" i="13" s="1"/>
  <c r="J45" i="13" s="1"/>
  <c r="L45" i="13" s="1"/>
  <c r="E46" i="13"/>
  <c r="G60" i="13"/>
  <c r="H60" i="13" s="1"/>
  <c r="J60" i="13" s="1"/>
  <c r="L60" i="13" s="1"/>
  <c r="E61" i="13"/>
  <c r="G106" i="13"/>
  <c r="H106" i="13" s="1"/>
  <c r="J106" i="13" s="1"/>
  <c r="L106" i="13" s="1"/>
  <c r="E107" i="13"/>
  <c r="G152" i="13"/>
  <c r="H152" i="13" s="1"/>
  <c r="J152" i="13" s="1"/>
  <c r="L152" i="13" s="1"/>
  <c r="E153" i="13"/>
  <c r="G153" i="13" s="1"/>
  <c r="H153" i="13" s="1"/>
  <c r="J153" i="13" s="1"/>
  <c r="L153" i="13" s="1"/>
  <c r="G16" i="13"/>
  <c r="H16" i="13" s="1"/>
  <c r="J16" i="13" s="1"/>
  <c r="L16" i="13" s="1"/>
  <c r="E17" i="13"/>
  <c r="G135" i="13"/>
  <c r="H135" i="13" s="1"/>
  <c r="J135" i="13" s="1"/>
  <c r="L135" i="13" s="1"/>
  <c r="E136" i="13"/>
  <c r="G181" i="13"/>
  <c r="H181" i="13" s="1"/>
  <c r="J181" i="13" s="1"/>
  <c r="L181" i="13" s="1"/>
  <c r="E182" i="13"/>
  <c r="G195" i="13"/>
  <c r="H195" i="13" s="1"/>
  <c r="J195" i="13" s="1"/>
  <c r="L195" i="13" s="1"/>
  <c r="E196" i="13"/>
  <c r="P10" i="13" l="1"/>
  <c r="Q10" i="13" s="1"/>
  <c r="E77" i="13"/>
  <c r="G76" i="13"/>
  <c r="H76" i="13" s="1"/>
  <c r="J76" i="13" s="1"/>
  <c r="L76" i="13" s="1"/>
  <c r="E167" i="13"/>
  <c r="G166" i="13"/>
  <c r="H166" i="13" s="1"/>
  <c r="J166" i="13" s="1"/>
  <c r="L166" i="13" s="1"/>
  <c r="P14" i="13"/>
  <c r="Q14" i="13" s="1"/>
  <c r="G122" i="13"/>
  <c r="H122" i="13" s="1"/>
  <c r="J122" i="13" s="1"/>
  <c r="L122" i="13" s="1"/>
  <c r="E123" i="13"/>
  <c r="G123" i="13" s="1"/>
  <c r="H123" i="13" s="1"/>
  <c r="J123" i="13" s="1"/>
  <c r="L123" i="13" s="1"/>
  <c r="E197" i="13"/>
  <c r="G196" i="13"/>
  <c r="H196" i="13" s="1"/>
  <c r="J196" i="13" s="1"/>
  <c r="L196" i="13" s="1"/>
  <c r="G136" i="13"/>
  <c r="H136" i="13" s="1"/>
  <c r="J136" i="13" s="1"/>
  <c r="L136" i="13" s="1"/>
  <c r="E137" i="13"/>
  <c r="G107" i="13"/>
  <c r="H107" i="13" s="1"/>
  <c r="J107" i="13" s="1"/>
  <c r="L107" i="13" s="1"/>
  <c r="E108" i="13"/>
  <c r="G108" i="13" s="1"/>
  <c r="H108" i="13" s="1"/>
  <c r="J108" i="13" s="1"/>
  <c r="L108" i="13" s="1"/>
  <c r="P11" i="13"/>
  <c r="Q11" i="13" s="1"/>
  <c r="G61" i="13"/>
  <c r="H61" i="13" s="1"/>
  <c r="J61" i="13" s="1"/>
  <c r="L61" i="13" s="1"/>
  <c r="E62" i="13"/>
  <c r="G182" i="13"/>
  <c r="H182" i="13" s="1"/>
  <c r="J182" i="13" s="1"/>
  <c r="L182" i="13" s="1"/>
  <c r="E183" i="13"/>
  <c r="G183" i="13" s="1"/>
  <c r="H183" i="13" s="1"/>
  <c r="J183" i="13" s="1"/>
  <c r="L183" i="13" s="1"/>
  <c r="E18" i="13"/>
  <c r="G18" i="13" s="1"/>
  <c r="H18" i="13" s="1"/>
  <c r="J18" i="13" s="1"/>
  <c r="L18" i="13" s="1"/>
  <c r="G17" i="13"/>
  <c r="H17" i="13" s="1"/>
  <c r="J17" i="13" s="1"/>
  <c r="L17" i="13" s="1"/>
  <c r="P5" i="13" s="1"/>
  <c r="Q5" i="13" s="1"/>
  <c r="G46" i="13"/>
  <c r="H46" i="13" s="1"/>
  <c r="J46" i="13" s="1"/>
  <c r="L46" i="13" s="1"/>
  <c r="E47" i="13"/>
  <c r="P12" i="13" l="1"/>
  <c r="Q12" i="13" s="1"/>
  <c r="E168" i="13"/>
  <c r="G168" i="13" s="1"/>
  <c r="H168" i="13" s="1"/>
  <c r="J168" i="13" s="1"/>
  <c r="L168" i="13" s="1"/>
  <c r="G167" i="13"/>
  <c r="H167" i="13" s="1"/>
  <c r="J167" i="13" s="1"/>
  <c r="L167" i="13" s="1"/>
  <c r="P15" i="13" s="1"/>
  <c r="Q15" i="13" s="1"/>
  <c r="P16" i="13"/>
  <c r="Q16" i="13" s="1"/>
  <c r="G77" i="13"/>
  <c r="H77" i="13" s="1"/>
  <c r="J77" i="13" s="1"/>
  <c r="L77" i="13" s="1"/>
  <c r="E78" i="13"/>
  <c r="G78" i="13" s="1"/>
  <c r="H78" i="13" s="1"/>
  <c r="J78" i="13" s="1"/>
  <c r="L78" i="13" s="1"/>
  <c r="E138" i="13"/>
  <c r="G138" i="13" s="1"/>
  <c r="H138" i="13" s="1"/>
  <c r="J138" i="13" s="1"/>
  <c r="L138" i="13" s="1"/>
  <c r="P13" i="13" s="1"/>
  <c r="Q13" i="13" s="1"/>
  <c r="G137" i="13"/>
  <c r="H137" i="13" s="1"/>
  <c r="J137" i="13" s="1"/>
  <c r="L137" i="13" s="1"/>
  <c r="E63" i="13"/>
  <c r="G63" i="13" s="1"/>
  <c r="H63" i="13" s="1"/>
  <c r="J63" i="13" s="1"/>
  <c r="L63" i="13" s="1"/>
  <c r="G62" i="13"/>
  <c r="H62" i="13" s="1"/>
  <c r="J62" i="13" s="1"/>
  <c r="L62" i="13" s="1"/>
  <c r="P8" i="13" s="1"/>
  <c r="Q8" i="13" s="1"/>
  <c r="E198" i="13"/>
  <c r="G198" i="13" s="1"/>
  <c r="H198" i="13" s="1"/>
  <c r="J198" i="13" s="1"/>
  <c r="L198" i="13" s="1"/>
  <c r="G197" i="13"/>
  <c r="H197" i="13" s="1"/>
  <c r="J197" i="13" s="1"/>
  <c r="L197" i="13" s="1"/>
  <c r="P17" i="13" s="1"/>
  <c r="Q17" i="13" s="1"/>
  <c r="E48" i="13"/>
  <c r="G48" i="13" s="1"/>
  <c r="H48" i="13" s="1"/>
  <c r="J48" i="13" s="1"/>
  <c r="L48" i="13" s="1"/>
  <c r="G47" i="13"/>
  <c r="H47" i="13" s="1"/>
  <c r="J47" i="13" s="1"/>
  <c r="L47" i="13" s="1"/>
  <c r="P7" i="13" s="1"/>
  <c r="Q7" i="13" s="1"/>
  <c r="P9" i="13" l="1"/>
  <c r="Q9" i="13" s="1"/>
  <c r="Q20" i="13" s="1"/>
  <c r="S23" i="14" l="1"/>
  <c r="S24" i="14"/>
  <c r="E50" i="14"/>
  <c r="G50" i="14" s="1"/>
  <c r="H50" i="14" s="1"/>
  <c r="J50" i="14" s="1"/>
  <c r="L50" i="14" s="1"/>
  <c r="E35" i="14"/>
  <c r="G35" i="14" s="1"/>
  <c r="H35" i="14" s="1"/>
  <c r="J35" i="14" s="1"/>
  <c r="L35" i="14" s="1"/>
  <c r="E140" i="14"/>
  <c r="G140" i="14" s="1"/>
  <c r="H140" i="14" s="1"/>
  <c r="J140" i="14" s="1"/>
  <c r="L140" i="14" s="1"/>
  <c r="E185" i="14"/>
  <c r="G185" i="14" s="1"/>
  <c r="H185" i="14" s="1"/>
  <c r="J185" i="14" s="1"/>
  <c r="L185" i="14" s="1"/>
  <c r="E5" i="14"/>
  <c r="G5" i="14" s="1"/>
  <c r="H5" i="14" s="1"/>
  <c r="J5" i="14" s="1"/>
  <c r="L5" i="14" s="1"/>
  <c r="E6" i="14"/>
  <c r="G6" i="14" s="1"/>
  <c r="H6" i="14" s="1"/>
  <c r="J6" i="14" s="1"/>
  <c r="L6" i="14" s="1"/>
  <c r="E95" i="14"/>
  <c r="G95" i="14" s="1"/>
  <c r="H95" i="14" s="1"/>
  <c r="J95" i="14" s="1"/>
  <c r="L95" i="14" s="1"/>
  <c r="E200" i="14"/>
  <c r="E201" i="14" s="1"/>
  <c r="E20" i="14"/>
  <c r="E21" i="14" s="1"/>
  <c r="E65" i="14"/>
  <c r="G65" i="14" s="1"/>
  <c r="H65" i="14" s="1"/>
  <c r="J65" i="14" s="1"/>
  <c r="L65" i="14" s="1"/>
  <c r="E66" i="14"/>
  <c r="G66" i="14" s="1"/>
  <c r="H66" i="14" s="1"/>
  <c r="J66" i="14" s="1"/>
  <c r="L66" i="14" s="1"/>
  <c r="E125" i="14"/>
  <c r="G125" i="14" s="1"/>
  <c r="H125" i="14" s="1"/>
  <c r="J125" i="14" s="1"/>
  <c r="L125" i="14" s="1"/>
  <c r="E170" i="14"/>
  <c r="G170" i="14" s="1"/>
  <c r="H170" i="14" s="1"/>
  <c r="J170" i="14" s="1"/>
  <c r="L170" i="14" s="1"/>
  <c r="E171" i="14"/>
  <c r="G171" i="14" s="1"/>
  <c r="H171" i="14" s="1"/>
  <c r="J171" i="14" s="1"/>
  <c r="L171" i="14" s="1"/>
  <c r="E80" i="14"/>
  <c r="E81" i="14" s="1"/>
  <c r="E110" i="14"/>
  <c r="G110" i="14" s="1"/>
  <c r="H110" i="14" s="1"/>
  <c r="J110" i="14" s="1"/>
  <c r="L110" i="14" s="1"/>
  <c r="E111" i="14"/>
  <c r="G111" i="14" s="1"/>
  <c r="H111" i="14" s="1"/>
  <c r="J111" i="14" s="1"/>
  <c r="L111" i="14" s="1"/>
  <c r="E112" i="14"/>
  <c r="G112" i="14" s="1"/>
  <c r="H112" i="14" s="1"/>
  <c r="J112" i="14" s="1"/>
  <c r="L112" i="14" s="1"/>
  <c r="E155" i="14"/>
  <c r="G155" i="14" s="1"/>
  <c r="H155" i="14" s="1"/>
  <c r="J155" i="14" s="1"/>
  <c r="L155" i="14" s="1"/>
  <c r="E186" i="14" l="1"/>
  <c r="E7" i="14"/>
  <c r="G7" i="14" s="1"/>
  <c r="H7" i="14" s="1"/>
  <c r="J7" i="14" s="1"/>
  <c r="L7" i="14" s="1"/>
  <c r="G81" i="14"/>
  <c r="H81" i="14" s="1"/>
  <c r="J81" i="14" s="1"/>
  <c r="L81" i="14" s="1"/>
  <c r="E82" i="14"/>
  <c r="G21" i="14"/>
  <c r="H21" i="14" s="1"/>
  <c r="J21" i="14" s="1"/>
  <c r="L21" i="14" s="1"/>
  <c r="E22" i="14"/>
  <c r="G200" i="14"/>
  <c r="H200" i="14" s="1"/>
  <c r="J200" i="14" s="1"/>
  <c r="L200" i="14" s="1"/>
  <c r="E96" i="14"/>
  <c r="G201" i="14"/>
  <c r="H201" i="14" s="1"/>
  <c r="J201" i="14" s="1"/>
  <c r="L201" i="14" s="1"/>
  <c r="E202" i="14"/>
  <c r="G20" i="14"/>
  <c r="H20" i="14" s="1"/>
  <c r="J20" i="14" s="1"/>
  <c r="L20" i="14" s="1"/>
  <c r="E8" i="14"/>
  <c r="G80" i="14"/>
  <c r="H80" i="14" s="1"/>
  <c r="J80" i="14" s="1"/>
  <c r="L80" i="14" s="1"/>
  <c r="E51" i="14"/>
  <c r="E156" i="14"/>
  <c r="E172" i="14"/>
  <c r="E126" i="14"/>
  <c r="E67" i="14"/>
  <c r="E113" i="14"/>
  <c r="E141" i="14"/>
  <c r="E36" i="14"/>
  <c r="G186" i="14" l="1"/>
  <c r="H186" i="14" s="1"/>
  <c r="J186" i="14" s="1"/>
  <c r="L186" i="14" s="1"/>
  <c r="E187" i="14"/>
  <c r="E23" i="14"/>
  <c r="G22" i="14"/>
  <c r="H22" i="14" s="1"/>
  <c r="J22" i="14" s="1"/>
  <c r="L22" i="14" s="1"/>
  <c r="E203" i="14"/>
  <c r="G202" i="14"/>
  <c r="H202" i="14" s="1"/>
  <c r="J202" i="14" s="1"/>
  <c r="L202" i="14" s="1"/>
  <c r="G36" i="14"/>
  <c r="H36" i="14" s="1"/>
  <c r="J36" i="14" s="1"/>
  <c r="L36" i="14" s="1"/>
  <c r="E37" i="14"/>
  <c r="G141" i="14"/>
  <c r="H141" i="14" s="1"/>
  <c r="J141" i="14" s="1"/>
  <c r="L141" i="14" s="1"/>
  <c r="E142" i="14"/>
  <c r="G82" i="14"/>
  <c r="H82" i="14" s="1"/>
  <c r="J82" i="14" s="1"/>
  <c r="L82" i="14" s="1"/>
  <c r="E83" i="14"/>
  <c r="G113" i="14"/>
  <c r="H113" i="14" s="1"/>
  <c r="J113" i="14" s="1"/>
  <c r="L113" i="14" s="1"/>
  <c r="E114" i="14"/>
  <c r="G172" i="14"/>
  <c r="H172" i="14" s="1"/>
  <c r="J172" i="14" s="1"/>
  <c r="L172" i="14" s="1"/>
  <c r="E173" i="14"/>
  <c r="G126" i="14"/>
  <c r="H126" i="14" s="1"/>
  <c r="J126" i="14" s="1"/>
  <c r="L126" i="14" s="1"/>
  <c r="E127" i="14"/>
  <c r="G96" i="14"/>
  <c r="H96" i="14" s="1"/>
  <c r="J96" i="14" s="1"/>
  <c r="L96" i="14" s="1"/>
  <c r="E97" i="14"/>
  <c r="G156" i="14"/>
  <c r="H156" i="14" s="1"/>
  <c r="J156" i="14" s="1"/>
  <c r="L156" i="14" s="1"/>
  <c r="E157" i="14"/>
  <c r="G8" i="14"/>
  <c r="H8" i="14" s="1"/>
  <c r="J8" i="14" s="1"/>
  <c r="L8" i="14" s="1"/>
  <c r="E9" i="14"/>
  <c r="G67" i="14"/>
  <c r="H67" i="14" s="1"/>
  <c r="J67" i="14" s="1"/>
  <c r="L67" i="14" s="1"/>
  <c r="E68" i="14"/>
  <c r="G51" i="14"/>
  <c r="H51" i="14" s="1"/>
  <c r="J51" i="14" s="1"/>
  <c r="L51" i="14" s="1"/>
  <c r="E52" i="14"/>
  <c r="E188" i="14" l="1"/>
  <c r="G187" i="14"/>
  <c r="H187" i="14" s="1"/>
  <c r="J187" i="14" s="1"/>
  <c r="L187" i="14" s="1"/>
  <c r="E10" i="14"/>
  <c r="G9" i="14"/>
  <c r="H9" i="14" s="1"/>
  <c r="J9" i="14" s="1"/>
  <c r="L9" i="14" s="1"/>
  <c r="G142" i="14"/>
  <c r="H142" i="14" s="1"/>
  <c r="J142" i="14" s="1"/>
  <c r="L142" i="14" s="1"/>
  <c r="E143" i="14"/>
  <c r="G37" i="14"/>
  <c r="H37" i="14" s="1"/>
  <c r="J37" i="14" s="1"/>
  <c r="L37" i="14" s="1"/>
  <c r="E38" i="14"/>
  <c r="G52" i="14"/>
  <c r="H52" i="14" s="1"/>
  <c r="J52" i="14" s="1"/>
  <c r="L52" i="14" s="1"/>
  <c r="E53" i="14"/>
  <c r="E115" i="14"/>
  <c r="G114" i="14"/>
  <c r="H114" i="14" s="1"/>
  <c r="J114" i="14" s="1"/>
  <c r="L114" i="14" s="1"/>
  <c r="G97" i="14"/>
  <c r="H97" i="14" s="1"/>
  <c r="J97" i="14" s="1"/>
  <c r="L97" i="14" s="1"/>
  <c r="E98" i="14"/>
  <c r="G173" i="14"/>
  <c r="H173" i="14" s="1"/>
  <c r="J173" i="14" s="1"/>
  <c r="L173" i="14" s="1"/>
  <c r="E174" i="14"/>
  <c r="G157" i="14"/>
  <c r="H157" i="14" s="1"/>
  <c r="J157" i="14" s="1"/>
  <c r="L157" i="14" s="1"/>
  <c r="E158" i="14"/>
  <c r="G203" i="14"/>
  <c r="H203" i="14" s="1"/>
  <c r="J203" i="14" s="1"/>
  <c r="L203" i="14" s="1"/>
  <c r="E204" i="14"/>
  <c r="G68" i="14"/>
  <c r="H68" i="14" s="1"/>
  <c r="J68" i="14" s="1"/>
  <c r="L68" i="14" s="1"/>
  <c r="E69" i="14"/>
  <c r="G127" i="14"/>
  <c r="H127" i="14" s="1"/>
  <c r="J127" i="14" s="1"/>
  <c r="L127" i="14" s="1"/>
  <c r="E128" i="14"/>
  <c r="G83" i="14"/>
  <c r="H83" i="14" s="1"/>
  <c r="J83" i="14" s="1"/>
  <c r="L83" i="14" s="1"/>
  <c r="E84" i="14"/>
  <c r="G23" i="14"/>
  <c r="H23" i="14" s="1"/>
  <c r="J23" i="14" s="1"/>
  <c r="L23" i="14" s="1"/>
  <c r="E24" i="14"/>
  <c r="G188" i="14" l="1"/>
  <c r="H188" i="14" s="1"/>
  <c r="J188" i="14" s="1"/>
  <c r="L188" i="14" s="1"/>
  <c r="E189" i="14"/>
  <c r="G38" i="14"/>
  <c r="H38" i="14" s="1"/>
  <c r="J38" i="14" s="1"/>
  <c r="L38" i="14" s="1"/>
  <c r="E39" i="14"/>
  <c r="G84" i="14"/>
  <c r="H84" i="14" s="1"/>
  <c r="J84" i="14" s="1"/>
  <c r="L84" i="14" s="1"/>
  <c r="E85" i="14"/>
  <c r="G158" i="14"/>
  <c r="H158" i="14" s="1"/>
  <c r="J158" i="14" s="1"/>
  <c r="L158" i="14" s="1"/>
  <c r="E159" i="14"/>
  <c r="G53" i="14"/>
  <c r="H53" i="14" s="1"/>
  <c r="J53" i="14" s="1"/>
  <c r="L53" i="14" s="1"/>
  <c r="E54" i="14"/>
  <c r="G143" i="14"/>
  <c r="H143" i="14" s="1"/>
  <c r="J143" i="14" s="1"/>
  <c r="L143" i="14" s="1"/>
  <c r="E144" i="14"/>
  <c r="G24" i="14"/>
  <c r="H24" i="14" s="1"/>
  <c r="J24" i="14" s="1"/>
  <c r="L24" i="14" s="1"/>
  <c r="E25" i="14"/>
  <c r="G204" i="14"/>
  <c r="H204" i="14" s="1"/>
  <c r="J204" i="14" s="1"/>
  <c r="L204" i="14" s="1"/>
  <c r="E205" i="14"/>
  <c r="G115" i="14"/>
  <c r="H115" i="14" s="1"/>
  <c r="J115" i="14" s="1"/>
  <c r="L115" i="14" s="1"/>
  <c r="E116" i="14"/>
  <c r="G128" i="14"/>
  <c r="H128" i="14" s="1"/>
  <c r="J128" i="14" s="1"/>
  <c r="L128" i="14" s="1"/>
  <c r="E129" i="14"/>
  <c r="G174" i="14"/>
  <c r="H174" i="14" s="1"/>
  <c r="J174" i="14" s="1"/>
  <c r="L174" i="14" s="1"/>
  <c r="E175" i="14"/>
  <c r="G10" i="14"/>
  <c r="H10" i="14" s="1"/>
  <c r="J10" i="14" s="1"/>
  <c r="L10" i="14" s="1"/>
  <c r="E11" i="14"/>
  <c r="G69" i="14"/>
  <c r="H69" i="14" s="1"/>
  <c r="J69" i="14" s="1"/>
  <c r="L69" i="14" s="1"/>
  <c r="E70" i="14"/>
  <c r="E99" i="14"/>
  <c r="G98" i="14"/>
  <c r="H98" i="14" s="1"/>
  <c r="J98" i="14" s="1"/>
  <c r="L98" i="14" s="1"/>
  <c r="G189" i="14" l="1"/>
  <c r="H189" i="14" s="1"/>
  <c r="J189" i="14" s="1"/>
  <c r="L189" i="14" s="1"/>
  <c r="E190" i="14"/>
  <c r="G205" i="14"/>
  <c r="H205" i="14" s="1"/>
  <c r="J205" i="14" s="1"/>
  <c r="L205" i="14" s="1"/>
  <c r="E206" i="14"/>
  <c r="E26" i="14"/>
  <c r="G25" i="14"/>
  <c r="H25" i="14" s="1"/>
  <c r="J25" i="14" s="1"/>
  <c r="L25" i="14" s="1"/>
  <c r="G85" i="14"/>
  <c r="H85" i="14" s="1"/>
  <c r="J85" i="14" s="1"/>
  <c r="L85" i="14" s="1"/>
  <c r="E86" i="14"/>
  <c r="G99" i="14"/>
  <c r="H99" i="14" s="1"/>
  <c r="J99" i="14" s="1"/>
  <c r="L99" i="14" s="1"/>
  <c r="E100" i="14"/>
  <c r="G159" i="14"/>
  <c r="H159" i="14" s="1"/>
  <c r="J159" i="14" s="1"/>
  <c r="L159" i="14" s="1"/>
  <c r="E160" i="14"/>
  <c r="G175" i="14"/>
  <c r="H175" i="14" s="1"/>
  <c r="J175" i="14" s="1"/>
  <c r="L175" i="14" s="1"/>
  <c r="E176" i="14"/>
  <c r="G70" i="14"/>
  <c r="H70" i="14" s="1"/>
  <c r="J70" i="14" s="1"/>
  <c r="L70" i="14" s="1"/>
  <c r="E71" i="14"/>
  <c r="G144" i="14"/>
  <c r="H144" i="14" s="1"/>
  <c r="J144" i="14" s="1"/>
  <c r="L144" i="14" s="1"/>
  <c r="E145" i="14"/>
  <c r="G39" i="14"/>
  <c r="H39" i="14" s="1"/>
  <c r="J39" i="14" s="1"/>
  <c r="L39" i="14" s="1"/>
  <c r="E40" i="14"/>
  <c r="G129" i="14"/>
  <c r="H129" i="14" s="1"/>
  <c r="J129" i="14" s="1"/>
  <c r="L129" i="14" s="1"/>
  <c r="E130" i="14"/>
  <c r="E12" i="14"/>
  <c r="G11" i="14"/>
  <c r="H11" i="14" s="1"/>
  <c r="J11" i="14" s="1"/>
  <c r="L11" i="14" s="1"/>
  <c r="G116" i="14"/>
  <c r="H116" i="14" s="1"/>
  <c r="J116" i="14" s="1"/>
  <c r="L116" i="14" s="1"/>
  <c r="E117" i="14"/>
  <c r="G54" i="14"/>
  <c r="H54" i="14" s="1"/>
  <c r="J54" i="14" s="1"/>
  <c r="L54" i="14" s="1"/>
  <c r="E55" i="14"/>
  <c r="E191" i="14" l="1"/>
  <c r="G190" i="14"/>
  <c r="H190" i="14" s="1"/>
  <c r="J190" i="14" s="1"/>
  <c r="L190" i="14" s="1"/>
  <c r="G130" i="14"/>
  <c r="H130" i="14" s="1"/>
  <c r="J130" i="14" s="1"/>
  <c r="L130" i="14" s="1"/>
  <c r="E131" i="14"/>
  <c r="E177" i="14"/>
  <c r="G176" i="14"/>
  <c r="H176" i="14" s="1"/>
  <c r="J176" i="14" s="1"/>
  <c r="L176" i="14" s="1"/>
  <c r="G40" i="14"/>
  <c r="H40" i="14" s="1"/>
  <c r="J40" i="14" s="1"/>
  <c r="L40" i="14" s="1"/>
  <c r="E41" i="14"/>
  <c r="E161" i="14"/>
  <c r="G160" i="14"/>
  <c r="H160" i="14" s="1"/>
  <c r="J160" i="14" s="1"/>
  <c r="L160" i="14" s="1"/>
  <c r="G206" i="14"/>
  <c r="H206" i="14" s="1"/>
  <c r="J206" i="14" s="1"/>
  <c r="L206" i="14" s="1"/>
  <c r="E207" i="14"/>
  <c r="G145" i="14"/>
  <c r="H145" i="14" s="1"/>
  <c r="J145" i="14" s="1"/>
  <c r="L145" i="14" s="1"/>
  <c r="E146" i="14"/>
  <c r="G100" i="14"/>
  <c r="H100" i="14" s="1"/>
  <c r="J100" i="14" s="1"/>
  <c r="L100" i="14" s="1"/>
  <c r="E101" i="14"/>
  <c r="G26" i="14"/>
  <c r="H26" i="14" s="1"/>
  <c r="J26" i="14" s="1"/>
  <c r="L26" i="14" s="1"/>
  <c r="E27" i="14"/>
  <c r="E72" i="14"/>
  <c r="G71" i="14"/>
  <c r="H71" i="14" s="1"/>
  <c r="J71" i="14" s="1"/>
  <c r="L71" i="14" s="1"/>
  <c r="G86" i="14"/>
  <c r="H86" i="14" s="1"/>
  <c r="J86" i="14" s="1"/>
  <c r="L86" i="14" s="1"/>
  <c r="E87" i="14"/>
  <c r="G117" i="14"/>
  <c r="H117" i="14" s="1"/>
  <c r="J117" i="14" s="1"/>
  <c r="L117" i="14" s="1"/>
  <c r="E118" i="14"/>
  <c r="G55" i="14"/>
  <c r="H55" i="14" s="1"/>
  <c r="J55" i="14" s="1"/>
  <c r="L55" i="14" s="1"/>
  <c r="E56" i="14"/>
  <c r="E13" i="14"/>
  <c r="G12" i="14"/>
  <c r="H12" i="14" s="1"/>
  <c r="J12" i="14" s="1"/>
  <c r="L12" i="14" s="1"/>
  <c r="G191" i="14" l="1"/>
  <c r="H191" i="14" s="1"/>
  <c r="J191" i="14" s="1"/>
  <c r="L191" i="14" s="1"/>
  <c r="E192" i="14"/>
  <c r="E14" i="14"/>
  <c r="G13" i="14"/>
  <c r="H13" i="14" s="1"/>
  <c r="J13" i="14" s="1"/>
  <c r="L13" i="14" s="1"/>
  <c r="G72" i="14"/>
  <c r="H72" i="14" s="1"/>
  <c r="J72" i="14" s="1"/>
  <c r="L72" i="14" s="1"/>
  <c r="E73" i="14"/>
  <c r="G207" i="14"/>
  <c r="H207" i="14" s="1"/>
  <c r="J207" i="14" s="1"/>
  <c r="L207" i="14" s="1"/>
  <c r="E208" i="14"/>
  <c r="G177" i="14"/>
  <c r="H177" i="14" s="1"/>
  <c r="J177" i="14" s="1"/>
  <c r="L177" i="14" s="1"/>
  <c r="E178" i="14"/>
  <c r="G131" i="14"/>
  <c r="H131" i="14" s="1"/>
  <c r="J131" i="14" s="1"/>
  <c r="L131" i="14" s="1"/>
  <c r="E132" i="14"/>
  <c r="G56" i="14"/>
  <c r="H56" i="14" s="1"/>
  <c r="J56" i="14" s="1"/>
  <c r="L56" i="14" s="1"/>
  <c r="E57" i="14"/>
  <c r="E119" i="14"/>
  <c r="G118" i="14"/>
  <c r="H118" i="14" s="1"/>
  <c r="J118" i="14" s="1"/>
  <c r="L118" i="14" s="1"/>
  <c r="G161" i="14"/>
  <c r="H161" i="14" s="1"/>
  <c r="J161" i="14" s="1"/>
  <c r="L161" i="14" s="1"/>
  <c r="E162" i="14"/>
  <c r="G27" i="14"/>
  <c r="H27" i="14" s="1"/>
  <c r="J27" i="14" s="1"/>
  <c r="L27" i="14" s="1"/>
  <c r="E28" i="14"/>
  <c r="G101" i="14"/>
  <c r="H101" i="14" s="1"/>
  <c r="J101" i="14" s="1"/>
  <c r="L101" i="14" s="1"/>
  <c r="E102" i="14"/>
  <c r="G41" i="14"/>
  <c r="H41" i="14" s="1"/>
  <c r="J41" i="14" s="1"/>
  <c r="L41" i="14" s="1"/>
  <c r="E42" i="14"/>
  <c r="G87" i="14"/>
  <c r="H87" i="14" s="1"/>
  <c r="J87" i="14" s="1"/>
  <c r="L87" i="14" s="1"/>
  <c r="E88" i="14"/>
  <c r="G146" i="14"/>
  <c r="H146" i="14" s="1"/>
  <c r="J146" i="14" s="1"/>
  <c r="L146" i="14" s="1"/>
  <c r="E147" i="14"/>
  <c r="G192" i="14" l="1"/>
  <c r="H192" i="14" s="1"/>
  <c r="J192" i="14" s="1"/>
  <c r="L192" i="14" s="1"/>
  <c r="E193" i="14"/>
  <c r="G102" i="14"/>
  <c r="H102" i="14" s="1"/>
  <c r="J102" i="14" s="1"/>
  <c r="L102" i="14" s="1"/>
  <c r="E103" i="14"/>
  <c r="G57" i="14"/>
  <c r="H57" i="14" s="1"/>
  <c r="J57" i="14" s="1"/>
  <c r="L57" i="14" s="1"/>
  <c r="E58" i="14"/>
  <c r="G73" i="14"/>
  <c r="H73" i="14" s="1"/>
  <c r="J73" i="14" s="1"/>
  <c r="L73" i="14" s="1"/>
  <c r="E74" i="14"/>
  <c r="G147" i="14"/>
  <c r="H147" i="14" s="1"/>
  <c r="J147" i="14" s="1"/>
  <c r="L147" i="14" s="1"/>
  <c r="E148" i="14"/>
  <c r="G88" i="14"/>
  <c r="H88" i="14" s="1"/>
  <c r="J88" i="14" s="1"/>
  <c r="L88" i="14" s="1"/>
  <c r="E89" i="14"/>
  <c r="G162" i="14"/>
  <c r="H162" i="14" s="1"/>
  <c r="J162" i="14" s="1"/>
  <c r="L162" i="14" s="1"/>
  <c r="E163" i="14"/>
  <c r="E15" i="14"/>
  <c r="G14" i="14"/>
  <c r="H14" i="14" s="1"/>
  <c r="J14" i="14" s="1"/>
  <c r="L14" i="14" s="1"/>
  <c r="G132" i="14"/>
  <c r="H132" i="14" s="1"/>
  <c r="J132" i="14" s="1"/>
  <c r="L132" i="14" s="1"/>
  <c r="E133" i="14"/>
  <c r="G178" i="14"/>
  <c r="H178" i="14" s="1"/>
  <c r="J178" i="14" s="1"/>
  <c r="L178" i="14" s="1"/>
  <c r="E179" i="14"/>
  <c r="G28" i="14"/>
  <c r="H28" i="14" s="1"/>
  <c r="J28" i="14" s="1"/>
  <c r="L28" i="14" s="1"/>
  <c r="E29" i="14"/>
  <c r="G42" i="14"/>
  <c r="H42" i="14" s="1"/>
  <c r="J42" i="14" s="1"/>
  <c r="L42" i="14" s="1"/>
  <c r="E43" i="14"/>
  <c r="G119" i="14"/>
  <c r="H119" i="14" s="1"/>
  <c r="J119" i="14" s="1"/>
  <c r="L119" i="14" s="1"/>
  <c r="E120" i="14"/>
  <c r="E209" i="14"/>
  <c r="G208" i="14"/>
  <c r="H208" i="14" s="1"/>
  <c r="J208" i="14" s="1"/>
  <c r="L208" i="14" s="1"/>
  <c r="G193" i="14" l="1"/>
  <c r="H193" i="14" s="1"/>
  <c r="J193" i="14" s="1"/>
  <c r="L193" i="14" s="1"/>
  <c r="E194" i="14"/>
  <c r="G103" i="14"/>
  <c r="H103" i="14" s="1"/>
  <c r="J103" i="14" s="1"/>
  <c r="L103" i="14" s="1"/>
  <c r="E104" i="14"/>
  <c r="E16" i="14"/>
  <c r="G15" i="14"/>
  <c r="H15" i="14" s="1"/>
  <c r="J15" i="14" s="1"/>
  <c r="L15" i="14" s="1"/>
  <c r="G74" i="14"/>
  <c r="H74" i="14" s="1"/>
  <c r="J74" i="14" s="1"/>
  <c r="L74" i="14" s="1"/>
  <c r="E75" i="14"/>
  <c r="G43" i="14"/>
  <c r="H43" i="14" s="1"/>
  <c r="J43" i="14" s="1"/>
  <c r="L43" i="14" s="1"/>
  <c r="E44" i="14"/>
  <c r="G148" i="14"/>
  <c r="H148" i="14" s="1"/>
  <c r="J148" i="14" s="1"/>
  <c r="L148" i="14" s="1"/>
  <c r="E149" i="14"/>
  <c r="E30" i="14"/>
  <c r="G29" i="14"/>
  <c r="H29" i="14" s="1"/>
  <c r="J29" i="14" s="1"/>
  <c r="L29" i="14" s="1"/>
  <c r="G163" i="14"/>
  <c r="H163" i="14" s="1"/>
  <c r="J163" i="14" s="1"/>
  <c r="L163" i="14" s="1"/>
  <c r="E164" i="14"/>
  <c r="G120" i="14"/>
  <c r="H120" i="14" s="1"/>
  <c r="J120" i="14" s="1"/>
  <c r="L120" i="14" s="1"/>
  <c r="E121" i="14"/>
  <c r="G58" i="14"/>
  <c r="H58" i="14" s="1"/>
  <c r="J58" i="14" s="1"/>
  <c r="L58" i="14" s="1"/>
  <c r="E59" i="14"/>
  <c r="G133" i="14"/>
  <c r="H133" i="14" s="1"/>
  <c r="J133" i="14" s="1"/>
  <c r="L133" i="14" s="1"/>
  <c r="E134" i="14"/>
  <c r="G209" i="14"/>
  <c r="H209" i="14" s="1"/>
  <c r="J209" i="14" s="1"/>
  <c r="L209" i="14" s="1"/>
  <c r="E210" i="14"/>
  <c r="G179" i="14"/>
  <c r="H179" i="14" s="1"/>
  <c r="J179" i="14" s="1"/>
  <c r="L179" i="14" s="1"/>
  <c r="E180" i="14"/>
  <c r="E90" i="14"/>
  <c r="G89" i="14"/>
  <c r="H89" i="14" s="1"/>
  <c r="J89" i="14" s="1"/>
  <c r="L89" i="14" s="1"/>
  <c r="G194" i="14" l="1"/>
  <c r="H194" i="14" s="1"/>
  <c r="J194" i="14" s="1"/>
  <c r="L194" i="14" s="1"/>
  <c r="E195" i="14"/>
  <c r="E105" i="14"/>
  <c r="G104" i="14"/>
  <c r="H104" i="14" s="1"/>
  <c r="J104" i="14" s="1"/>
  <c r="L104" i="14" s="1"/>
  <c r="E211" i="14"/>
  <c r="G210" i="14"/>
  <c r="H210" i="14" s="1"/>
  <c r="J210" i="14" s="1"/>
  <c r="L210" i="14" s="1"/>
  <c r="G164" i="14"/>
  <c r="H164" i="14" s="1"/>
  <c r="J164" i="14" s="1"/>
  <c r="L164" i="14" s="1"/>
  <c r="E165" i="14"/>
  <c r="E76" i="14"/>
  <c r="G75" i="14"/>
  <c r="H75" i="14" s="1"/>
  <c r="J75" i="14" s="1"/>
  <c r="L75" i="14" s="1"/>
  <c r="E122" i="14"/>
  <c r="G121" i="14"/>
  <c r="H121" i="14" s="1"/>
  <c r="J121" i="14" s="1"/>
  <c r="L121" i="14" s="1"/>
  <c r="G44" i="14"/>
  <c r="H44" i="14" s="1"/>
  <c r="J44" i="14" s="1"/>
  <c r="L44" i="14" s="1"/>
  <c r="E45" i="14"/>
  <c r="G134" i="14"/>
  <c r="H134" i="14" s="1"/>
  <c r="J134" i="14" s="1"/>
  <c r="L134" i="14" s="1"/>
  <c r="E135" i="14"/>
  <c r="G30" i="14"/>
  <c r="H30" i="14" s="1"/>
  <c r="J30" i="14" s="1"/>
  <c r="L30" i="14" s="1"/>
  <c r="E31" i="14"/>
  <c r="G16" i="14"/>
  <c r="H16" i="14" s="1"/>
  <c r="J16" i="14" s="1"/>
  <c r="L16" i="14" s="1"/>
  <c r="E17" i="14"/>
  <c r="G90" i="14"/>
  <c r="H90" i="14" s="1"/>
  <c r="J90" i="14" s="1"/>
  <c r="L90" i="14" s="1"/>
  <c r="E91" i="14"/>
  <c r="G180" i="14"/>
  <c r="H180" i="14" s="1"/>
  <c r="J180" i="14" s="1"/>
  <c r="L180" i="14" s="1"/>
  <c r="E181" i="14"/>
  <c r="G59" i="14"/>
  <c r="H59" i="14" s="1"/>
  <c r="J59" i="14" s="1"/>
  <c r="L59" i="14" s="1"/>
  <c r="E60" i="14"/>
  <c r="E150" i="14"/>
  <c r="G149" i="14"/>
  <c r="H149" i="14" s="1"/>
  <c r="J149" i="14" s="1"/>
  <c r="L149" i="14" s="1"/>
  <c r="G195" i="14" l="1"/>
  <c r="H195" i="14" s="1"/>
  <c r="J195" i="14" s="1"/>
  <c r="L195" i="14" s="1"/>
  <c r="E196" i="14"/>
  <c r="G105" i="14"/>
  <c r="H105" i="14" s="1"/>
  <c r="J105" i="14" s="1"/>
  <c r="L105" i="14" s="1"/>
  <c r="E106" i="14"/>
  <c r="G45" i="14"/>
  <c r="H45" i="14" s="1"/>
  <c r="J45" i="14" s="1"/>
  <c r="L45" i="14" s="1"/>
  <c r="E46" i="14"/>
  <c r="E77" i="14"/>
  <c r="G76" i="14"/>
  <c r="H76" i="14" s="1"/>
  <c r="J76" i="14" s="1"/>
  <c r="L76" i="14" s="1"/>
  <c r="G135" i="14"/>
  <c r="H135" i="14" s="1"/>
  <c r="J135" i="14" s="1"/>
  <c r="L135" i="14" s="1"/>
  <c r="E136" i="14"/>
  <c r="G165" i="14"/>
  <c r="H165" i="14" s="1"/>
  <c r="J165" i="14" s="1"/>
  <c r="L165" i="14" s="1"/>
  <c r="E166" i="14"/>
  <c r="E18" i="14"/>
  <c r="G18" i="14" s="1"/>
  <c r="H18" i="14" s="1"/>
  <c r="J18" i="14" s="1"/>
  <c r="L18" i="14" s="1"/>
  <c r="G17" i="14"/>
  <c r="H17" i="14" s="1"/>
  <c r="J17" i="14" s="1"/>
  <c r="L17" i="14" s="1"/>
  <c r="P5" i="14" s="1"/>
  <c r="Q5" i="14" s="1"/>
  <c r="G60" i="14"/>
  <c r="H60" i="14" s="1"/>
  <c r="J60" i="14" s="1"/>
  <c r="L60" i="14" s="1"/>
  <c r="E61" i="14"/>
  <c r="G150" i="14"/>
  <c r="H150" i="14" s="1"/>
  <c r="J150" i="14" s="1"/>
  <c r="L150" i="14" s="1"/>
  <c r="E151" i="14"/>
  <c r="E32" i="14"/>
  <c r="G31" i="14"/>
  <c r="H31" i="14" s="1"/>
  <c r="J31" i="14" s="1"/>
  <c r="L31" i="14" s="1"/>
  <c r="E123" i="14"/>
  <c r="G123" i="14" s="1"/>
  <c r="H123" i="14" s="1"/>
  <c r="J123" i="14" s="1"/>
  <c r="L123" i="14" s="1"/>
  <c r="G122" i="14"/>
  <c r="H122" i="14" s="1"/>
  <c r="J122" i="14" s="1"/>
  <c r="L122" i="14" s="1"/>
  <c r="P12" i="14" s="1"/>
  <c r="Q12" i="14" s="1"/>
  <c r="E212" i="14"/>
  <c r="G211" i="14"/>
  <c r="H211" i="14" s="1"/>
  <c r="J211" i="14" s="1"/>
  <c r="L211" i="14" s="1"/>
  <c r="G91" i="14"/>
  <c r="H91" i="14" s="1"/>
  <c r="J91" i="14" s="1"/>
  <c r="L91" i="14" s="1"/>
  <c r="E92" i="14"/>
  <c r="G181" i="14"/>
  <c r="H181" i="14" s="1"/>
  <c r="J181" i="14" s="1"/>
  <c r="L181" i="14" s="1"/>
  <c r="E182" i="14"/>
  <c r="G196" i="14" l="1"/>
  <c r="H196" i="14" s="1"/>
  <c r="J196" i="14" s="1"/>
  <c r="L196" i="14" s="1"/>
  <c r="E197" i="14"/>
  <c r="G136" i="14"/>
  <c r="H136" i="14" s="1"/>
  <c r="J136" i="14" s="1"/>
  <c r="L136" i="14" s="1"/>
  <c r="E137" i="14"/>
  <c r="G61" i="14"/>
  <c r="H61" i="14" s="1"/>
  <c r="J61" i="14" s="1"/>
  <c r="L61" i="14" s="1"/>
  <c r="E62" i="14"/>
  <c r="E78" i="14"/>
  <c r="G78" i="14" s="1"/>
  <c r="H78" i="14" s="1"/>
  <c r="J78" i="14" s="1"/>
  <c r="L78" i="14" s="1"/>
  <c r="G77" i="14"/>
  <c r="H77" i="14" s="1"/>
  <c r="J77" i="14" s="1"/>
  <c r="L77" i="14" s="1"/>
  <c r="P9" i="14" s="1"/>
  <c r="Q9" i="14" s="1"/>
  <c r="G182" i="14"/>
  <c r="H182" i="14" s="1"/>
  <c r="J182" i="14" s="1"/>
  <c r="L182" i="14" s="1"/>
  <c r="E183" i="14"/>
  <c r="G183" i="14" s="1"/>
  <c r="H183" i="14" s="1"/>
  <c r="J183" i="14" s="1"/>
  <c r="L183" i="14" s="1"/>
  <c r="G46" i="14"/>
  <c r="H46" i="14" s="1"/>
  <c r="J46" i="14" s="1"/>
  <c r="L46" i="14" s="1"/>
  <c r="E47" i="14"/>
  <c r="G92" i="14"/>
  <c r="H92" i="14" s="1"/>
  <c r="J92" i="14" s="1"/>
  <c r="L92" i="14" s="1"/>
  <c r="E93" i="14"/>
  <c r="G93" i="14" s="1"/>
  <c r="H93" i="14" s="1"/>
  <c r="J93" i="14" s="1"/>
  <c r="L93" i="14" s="1"/>
  <c r="E33" i="14"/>
  <c r="G33" i="14" s="1"/>
  <c r="H33" i="14" s="1"/>
  <c r="J33" i="14" s="1"/>
  <c r="L33" i="14" s="1"/>
  <c r="G32" i="14"/>
  <c r="H32" i="14" s="1"/>
  <c r="J32" i="14" s="1"/>
  <c r="L32" i="14" s="1"/>
  <c r="P6" i="14" s="1"/>
  <c r="Q6" i="14" s="1"/>
  <c r="G166" i="14"/>
  <c r="H166" i="14" s="1"/>
  <c r="J166" i="14" s="1"/>
  <c r="L166" i="14" s="1"/>
  <c r="E167" i="14"/>
  <c r="E213" i="14"/>
  <c r="G213" i="14" s="1"/>
  <c r="H213" i="14" s="1"/>
  <c r="J213" i="14" s="1"/>
  <c r="L213" i="14" s="1"/>
  <c r="G212" i="14"/>
  <c r="H212" i="14" s="1"/>
  <c r="J212" i="14" s="1"/>
  <c r="L212" i="14" s="1"/>
  <c r="G151" i="14"/>
  <c r="H151" i="14" s="1"/>
  <c r="J151" i="14" s="1"/>
  <c r="L151" i="14" s="1"/>
  <c r="E152" i="14"/>
  <c r="G106" i="14"/>
  <c r="H106" i="14" s="1"/>
  <c r="J106" i="14" s="1"/>
  <c r="L106" i="14" s="1"/>
  <c r="E107" i="14"/>
  <c r="P18" i="14" l="1"/>
  <c r="Q18" i="14" s="1"/>
  <c r="P10" i="14"/>
  <c r="Q10" i="14" s="1"/>
  <c r="E198" i="14"/>
  <c r="G198" i="14" s="1"/>
  <c r="H198" i="14" s="1"/>
  <c r="J198" i="14" s="1"/>
  <c r="L198" i="14" s="1"/>
  <c r="G197" i="14"/>
  <c r="H197" i="14" s="1"/>
  <c r="J197" i="14" s="1"/>
  <c r="L197" i="14" s="1"/>
  <c r="E168" i="14"/>
  <c r="G168" i="14" s="1"/>
  <c r="H168" i="14" s="1"/>
  <c r="J168" i="14" s="1"/>
  <c r="L168" i="14" s="1"/>
  <c r="G167" i="14"/>
  <c r="H167" i="14" s="1"/>
  <c r="J167" i="14" s="1"/>
  <c r="L167" i="14" s="1"/>
  <c r="P15" i="14" s="1"/>
  <c r="Q15" i="14" s="1"/>
  <c r="P16" i="14"/>
  <c r="Q16" i="14" s="1"/>
  <c r="E63" i="14"/>
  <c r="G63" i="14" s="1"/>
  <c r="H63" i="14" s="1"/>
  <c r="J63" i="14" s="1"/>
  <c r="L63" i="14" s="1"/>
  <c r="G62" i="14"/>
  <c r="H62" i="14" s="1"/>
  <c r="J62" i="14" s="1"/>
  <c r="L62" i="14" s="1"/>
  <c r="E153" i="14"/>
  <c r="G153" i="14" s="1"/>
  <c r="H153" i="14" s="1"/>
  <c r="J153" i="14" s="1"/>
  <c r="L153" i="14" s="1"/>
  <c r="G152" i="14"/>
  <c r="H152" i="14" s="1"/>
  <c r="J152" i="14" s="1"/>
  <c r="L152" i="14" s="1"/>
  <c r="P14" i="14" s="1"/>
  <c r="Q14" i="14" s="1"/>
  <c r="G107" i="14"/>
  <c r="H107" i="14" s="1"/>
  <c r="J107" i="14" s="1"/>
  <c r="L107" i="14" s="1"/>
  <c r="E108" i="14"/>
  <c r="G108" i="14" s="1"/>
  <c r="H108" i="14" s="1"/>
  <c r="J108" i="14" s="1"/>
  <c r="L108" i="14" s="1"/>
  <c r="G47" i="14"/>
  <c r="H47" i="14" s="1"/>
  <c r="J47" i="14" s="1"/>
  <c r="L47" i="14" s="1"/>
  <c r="E48" i="14"/>
  <c r="G48" i="14" s="1"/>
  <c r="H48" i="14" s="1"/>
  <c r="J48" i="14" s="1"/>
  <c r="L48" i="14" s="1"/>
  <c r="E138" i="14"/>
  <c r="G138" i="14" s="1"/>
  <c r="H138" i="14" s="1"/>
  <c r="J138" i="14" s="1"/>
  <c r="L138" i="14" s="1"/>
  <c r="P13" i="14" s="1"/>
  <c r="Q13" i="14" s="1"/>
  <c r="G137" i="14"/>
  <c r="H137" i="14" s="1"/>
  <c r="J137" i="14" s="1"/>
  <c r="L137" i="14" s="1"/>
  <c r="P17" i="14" l="1"/>
  <c r="Q17" i="14" s="1"/>
  <c r="P11" i="14"/>
  <c r="Q11" i="14" s="1"/>
  <c r="P7" i="14"/>
  <c r="Q7" i="14" s="1"/>
  <c r="Q20" i="14" s="1"/>
  <c r="P8" i="14"/>
  <c r="Q8" i="14" s="1"/>
  <c r="S23" i="15"/>
  <c r="S24" i="15"/>
  <c r="E185" i="15"/>
  <c r="G185" i="15" s="1"/>
  <c r="H185" i="15" s="1"/>
  <c r="J185" i="15" s="1"/>
  <c r="L185" i="15" s="1"/>
  <c r="E5" i="15"/>
  <c r="E6" i="15" s="1"/>
  <c r="E110" i="15"/>
  <c r="G110" i="15" s="1"/>
  <c r="H110" i="15" s="1"/>
  <c r="J110" i="15" s="1"/>
  <c r="L110" i="15" s="1"/>
  <c r="E170" i="15"/>
  <c r="G170" i="15" s="1"/>
  <c r="H170" i="15" s="1"/>
  <c r="J170" i="15" s="1"/>
  <c r="L170" i="15" s="1"/>
  <c r="E155" i="15"/>
  <c r="G155" i="15" s="1"/>
  <c r="H155" i="15" s="1"/>
  <c r="J155" i="15" s="1"/>
  <c r="L155" i="15" s="1"/>
  <c r="E95" i="15"/>
  <c r="G95" i="15" s="1"/>
  <c r="H95" i="15" s="1"/>
  <c r="J95" i="15" s="1"/>
  <c r="L95" i="15" s="1"/>
  <c r="E96" i="15"/>
  <c r="G96" i="15" s="1"/>
  <c r="H96" i="15" s="1"/>
  <c r="J96" i="15" s="1"/>
  <c r="L96" i="15" s="1"/>
  <c r="E200" i="15"/>
  <c r="G200" i="15" s="1"/>
  <c r="H200" i="15" s="1"/>
  <c r="J200" i="15" s="1"/>
  <c r="L200" i="15" s="1"/>
  <c r="E201" i="15"/>
  <c r="G201" i="15" s="1"/>
  <c r="H201" i="15" s="1"/>
  <c r="J201" i="15" s="1"/>
  <c r="L201" i="15" s="1"/>
  <c r="E65" i="15"/>
  <c r="G65" i="15" s="1"/>
  <c r="H65" i="15" s="1"/>
  <c r="J65" i="15" s="1"/>
  <c r="L65" i="15" s="1"/>
  <c r="E140" i="15"/>
  <c r="G140" i="15" s="1"/>
  <c r="H140" i="15" s="1"/>
  <c r="J140" i="15" s="1"/>
  <c r="L140" i="15" s="1"/>
  <c r="E35" i="15"/>
  <c r="G35" i="15" s="1"/>
  <c r="H35" i="15" s="1"/>
  <c r="J35" i="15" s="1"/>
  <c r="L35" i="15" s="1"/>
  <c r="E36" i="15"/>
  <c r="G36" i="15" s="1"/>
  <c r="H36" i="15" s="1"/>
  <c r="J36" i="15" s="1"/>
  <c r="L36" i="15" s="1"/>
  <c r="E37" i="15"/>
  <c r="G37" i="15" s="1"/>
  <c r="H37" i="15" s="1"/>
  <c r="J37" i="15" s="1"/>
  <c r="L37" i="15" s="1"/>
  <c r="E50" i="15"/>
  <c r="E51" i="15" s="1"/>
  <c r="E125" i="15"/>
  <c r="G125" i="15" s="1"/>
  <c r="H125" i="15" s="1"/>
  <c r="J125" i="15" s="1"/>
  <c r="L125" i="15" s="1"/>
  <c r="E20" i="15"/>
  <c r="E21" i="15" s="1"/>
  <c r="G20" i="15"/>
  <c r="H20" i="15" s="1"/>
  <c r="J20" i="15" s="1"/>
  <c r="L20" i="15" s="1"/>
  <c r="E80" i="15"/>
  <c r="E81" i="15" s="1"/>
  <c r="E141" i="15" l="1"/>
  <c r="G141" i="15" s="1"/>
  <c r="H141" i="15" s="1"/>
  <c r="J141" i="15" s="1"/>
  <c r="L141" i="15" s="1"/>
  <c r="E126" i="15"/>
  <c r="G81" i="15"/>
  <c r="H81" i="15" s="1"/>
  <c r="J81" i="15" s="1"/>
  <c r="L81" i="15" s="1"/>
  <c r="E82" i="15"/>
  <c r="G21" i="15"/>
  <c r="H21" i="15" s="1"/>
  <c r="J21" i="15" s="1"/>
  <c r="L21" i="15" s="1"/>
  <c r="E22" i="15"/>
  <c r="G51" i="15"/>
  <c r="H51" i="15" s="1"/>
  <c r="J51" i="15" s="1"/>
  <c r="L51" i="15" s="1"/>
  <c r="E52" i="15"/>
  <c r="G6" i="15"/>
  <c r="H6" i="15" s="1"/>
  <c r="J6" i="15" s="1"/>
  <c r="L6" i="15" s="1"/>
  <c r="E7" i="15"/>
  <c r="E66" i="15"/>
  <c r="E202" i="15"/>
  <c r="E111" i="15"/>
  <c r="E171" i="15"/>
  <c r="G80" i="15"/>
  <c r="H80" i="15" s="1"/>
  <c r="J80" i="15" s="1"/>
  <c r="L80" i="15" s="1"/>
  <c r="E38" i="15"/>
  <c r="E142" i="15"/>
  <c r="G5" i="15"/>
  <c r="H5" i="15" s="1"/>
  <c r="J5" i="15" s="1"/>
  <c r="L5" i="15" s="1"/>
  <c r="G50" i="15"/>
  <c r="H50" i="15" s="1"/>
  <c r="J50" i="15" s="1"/>
  <c r="L50" i="15" s="1"/>
  <c r="E97" i="15"/>
  <c r="E156" i="15"/>
  <c r="E186" i="15"/>
  <c r="G126" i="15" l="1"/>
  <c r="H126" i="15" s="1"/>
  <c r="J126" i="15" s="1"/>
  <c r="L126" i="15" s="1"/>
  <c r="E127" i="15"/>
  <c r="G52" i="15"/>
  <c r="H52" i="15" s="1"/>
  <c r="J52" i="15" s="1"/>
  <c r="L52" i="15" s="1"/>
  <c r="E53" i="15"/>
  <c r="G156" i="15"/>
  <c r="H156" i="15" s="1"/>
  <c r="J156" i="15" s="1"/>
  <c r="L156" i="15" s="1"/>
  <c r="E157" i="15"/>
  <c r="G97" i="15"/>
  <c r="H97" i="15" s="1"/>
  <c r="J97" i="15" s="1"/>
  <c r="L97" i="15" s="1"/>
  <c r="E98" i="15"/>
  <c r="G22" i="15"/>
  <c r="H22" i="15" s="1"/>
  <c r="J22" i="15" s="1"/>
  <c r="L22" i="15" s="1"/>
  <c r="E23" i="15"/>
  <c r="E187" i="15"/>
  <c r="G186" i="15"/>
  <c r="H186" i="15" s="1"/>
  <c r="J186" i="15" s="1"/>
  <c r="L186" i="15" s="1"/>
  <c r="G171" i="15"/>
  <c r="H171" i="15" s="1"/>
  <c r="J171" i="15" s="1"/>
  <c r="L171" i="15" s="1"/>
  <c r="E172" i="15"/>
  <c r="G111" i="15"/>
  <c r="H111" i="15" s="1"/>
  <c r="J111" i="15" s="1"/>
  <c r="L111" i="15" s="1"/>
  <c r="E112" i="15"/>
  <c r="G202" i="15"/>
  <c r="H202" i="15" s="1"/>
  <c r="J202" i="15" s="1"/>
  <c r="L202" i="15" s="1"/>
  <c r="E203" i="15"/>
  <c r="G66" i="15"/>
  <c r="H66" i="15" s="1"/>
  <c r="J66" i="15" s="1"/>
  <c r="L66" i="15" s="1"/>
  <c r="E67" i="15"/>
  <c r="G82" i="15"/>
  <c r="H82" i="15" s="1"/>
  <c r="J82" i="15" s="1"/>
  <c r="L82" i="15" s="1"/>
  <c r="E83" i="15"/>
  <c r="G142" i="15"/>
  <c r="H142" i="15" s="1"/>
  <c r="J142" i="15" s="1"/>
  <c r="L142" i="15" s="1"/>
  <c r="E143" i="15"/>
  <c r="G7" i="15"/>
  <c r="H7" i="15" s="1"/>
  <c r="J7" i="15" s="1"/>
  <c r="L7" i="15" s="1"/>
  <c r="E8" i="15"/>
  <c r="G38" i="15"/>
  <c r="H38" i="15" s="1"/>
  <c r="J38" i="15" s="1"/>
  <c r="L38" i="15" s="1"/>
  <c r="E39" i="15"/>
  <c r="G127" i="15" l="1"/>
  <c r="H127" i="15" s="1"/>
  <c r="J127" i="15" s="1"/>
  <c r="L127" i="15" s="1"/>
  <c r="E128" i="15"/>
  <c r="G83" i="15"/>
  <c r="H83" i="15" s="1"/>
  <c r="J83" i="15" s="1"/>
  <c r="L83" i="15" s="1"/>
  <c r="E84" i="15"/>
  <c r="G172" i="15"/>
  <c r="H172" i="15" s="1"/>
  <c r="J172" i="15" s="1"/>
  <c r="L172" i="15" s="1"/>
  <c r="E173" i="15"/>
  <c r="G39" i="15"/>
  <c r="H39" i="15" s="1"/>
  <c r="J39" i="15" s="1"/>
  <c r="L39" i="15" s="1"/>
  <c r="E40" i="15"/>
  <c r="G157" i="15"/>
  <c r="H157" i="15" s="1"/>
  <c r="J157" i="15" s="1"/>
  <c r="L157" i="15" s="1"/>
  <c r="E158" i="15"/>
  <c r="G67" i="15"/>
  <c r="H67" i="15" s="1"/>
  <c r="J67" i="15" s="1"/>
  <c r="L67" i="15" s="1"/>
  <c r="E68" i="15"/>
  <c r="G8" i="15"/>
  <c r="H8" i="15" s="1"/>
  <c r="J8" i="15" s="1"/>
  <c r="L8" i="15" s="1"/>
  <c r="E9" i="15"/>
  <c r="G53" i="15"/>
  <c r="H53" i="15" s="1"/>
  <c r="J53" i="15" s="1"/>
  <c r="L53" i="15" s="1"/>
  <c r="E54" i="15"/>
  <c r="G98" i="15"/>
  <c r="H98" i="15" s="1"/>
  <c r="J98" i="15" s="1"/>
  <c r="L98" i="15" s="1"/>
  <c r="E99" i="15"/>
  <c r="G143" i="15"/>
  <c r="H143" i="15" s="1"/>
  <c r="J143" i="15" s="1"/>
  <c r="L143" i="15" s="1"/>
  <c r="E144" i="15"/>
  <c r="G112" i="15"/>
  <c r="H112" i="15" s="1"/>
  <c r="J112" i="15" s="1"/>
  <c r="L112" i="15" s="1"/>
  <c r="E113" i="15"/>
  <c r="G23" i="15"/>
  <c r="H23" i="15" s="1"/>
  <c r="J23" i="15" s="1"/>
  <c r="L23" i="15" s="1"/>
  <c r="E24" i="15"/>
  <c r="G187" i="15"/>
  <c r="H187" i="15" s="1"/>
  <c r="J187" i="15" s="1"/>
  <c r="L187" i="15" s="1"/>
  <c r="E188" i="15"/>
  <c r="G203" i="15"/>
  <c r="H203" i="15" s="1"/>
  <c r="J203" i="15" s="1"/>
  <c r="L203" i="15" s="1"/>
  <c r="E204" i="15"/>
  <c r="G128" i="15" l="1"/>
  <c r="H128" i="15" s="1"/>
  <c r="J128" i="15" s="1"/>
  <c r="L128" i="15" s="1"/>
  <c r="E129" i="15"/>
  <c r="G99" i="15"/>
  <c r="H99" i="15" s="1"/>
  <c r="J99" i="15" s="1"/>
  <c r="L99" i="15" s="1"/>
  <c r="E100" i="15"/>
  <c r="G158" i="15"/>
  <c r="H158" i="15" s="1"/>
  <c r="J158" i="15" s="1"/>
  <c r="L158" i="15" s="1"/>
  <c r="E159" i="15"/>
  <c r="G84" i="15"/>
  <c r="H84" i="15" s="1"/>
  <c r="J84" i="15" s="1"/>
  <c r="L84" i="15" s="1"/>
  <c r="E85" i="15"/>
  <c r="G188" i="15"/>
  <c r="H188" i="15" s="1"/>
  <c r="J188" i="15" s="1"/>
  <c r="L188" i="15" s="1"/>
  <c r="E189" i="15"/>
  <c r="G54" i="15"/>
  <c r="H54" i="15" s="1"/>
  <c r="J54" i="15" s="1"/>
  <c r="L54" i="15" s="1"/>
  <c r="E55" i="15"/>
  <c r="G113" i="15"/>
  <c r="H113" i="15" s="1"/>
  <c r="J113" i="15" s="1"/>
  <c r="L113" i="15" s="1"/>
  <c r="E114" i="15"/>
  <c r="G68" i="15"/>
  <c r="H68" i="15" s="1"/>
  <c r="J68" i="15" s="1"/>
  <c r="L68" i="15" s="1"/>
  <c r="E69" i="15"/>
  <c r="G24" i="15"/>
  <c r="H24" i="15" s="1"/>
  <c r="J24" i="15" s="1"/>
  <c r="L24" i="15" s="1"/>
  <c r="E25" i="15"/>
  <c r="G9" i="15"/>
  <c r="H9" i="15" s="1"/>
  <c r="J9" i="15" s="1"/>
  <c r="L9" i="15" s="1"/>
  <c r="E10" i="15"/>
  <c r="G173" i="15"/>
  <c r="H173" i="15" s="1"/>
  <c r="J173" i="15" s="1"/>
  <c r="L173" i="15" s="1"/>
  <c r="E174" i="15"/>
  <c r="G40" i="15"/>
  <c r="H40" i="15" s="1"/>
  <c r="J40" i="15" s="1"/>
  <c r="L40" i="15" s="1"/>
  <c r="E41" i="15"/>
  <c r="G204" i="15"/>
  <c r="H204" i="15" s="1"/>
  <c r="J204" i="15" s="1"/>
  <c r="L204" i="15" s="1"/>
  <c r="E205" i="15"/>
  <c r="G144" i="15"/>
  <c r="H144" i="15" s="1"/>
  <c r="J144" i="15" s="1"/>
  <c r="L144" i="15" s="1"/>
  <c r="E145" i="15"/>
  <c r="G129" i="15" l="1"/>
  <c r="H129" i="15" s="1"/>
  <c r="J129" i="15" s="1"/>
  <c r="L129" i="15" s="1"/>
  <c r="E130" i="15"/>
  <c r="G55" i="15"/>
  <c r="H55" i="15" s="1"/>
  <c r="J55" i="15" s="1"/>
  <c r="L55" i="15" s="1"/>
  <c r="E56" i="15"/>
  <c r="E26" i="15"/>
  <c r="G25" i="15"/>
  <c r="H25" i="15" s="1"/>
  <c r="J25" i="15" s="1"/>
  <c r="L25" i="15" s="1"/>
  <c r="E190" i="15"/>
  <c r="G189" i="15"/>
  <c r="H189" i="15" s="1"/>
  <c r="J189" i="15" s="1"/>
  <c r="L189" i="15" s="1"/>
  <c r="G100" i="15"/>
  <c r="H100" i="15" s="1"/>
  <c r="J100" i="15" s="1"/>
  <c r="L100" i="15" s="1"/>
  <c r="E101" i="15"/>
  <c r="G159" i="15"/>
  <c r="H159" i="15" s="1"/>
  <c r="J159" i="15" s="1"/>
  <c r="L159" i="15" s="1"/>
  <c r="E160" i="15"/>
  <c r="G205" i="15"/>
  <c r="H205" i="15" s="1"/>
  <c r="J205" i="15" s="1"/>
  <c r="L205" i="15" s="1"/>
  <c r="E206" i="15"/>
  <c r="E42" i="15"/>
  <c r="G41" i="15"/>
  <c r="H41" i="15" s="1"/>
  <c r="J41" i="15" s="1"/>
  <c r="L41" i="15" s="1"/>
  <c r="G69" i="15"/>
  <c r="H69" i="15" s="1"/>
  <c r="J69" i="15" s="1"/>
  <c r="L69" i="15" s="1"/>
  <c r="E70" i="15"/>
  <c r="E115" i="15"/>
  <c r="G114" i="15"/>
  <c r="H114" i="15" s="1"/>
  <c r="J114" i="15" s="1"/>
  <c r="L114" i="15" s="1"/>
  <c r="E86" i="15"/>
  <c r="G85" i="15"/>
  <c r="H85" i="15" s="1"/>
  <c r="J85" i="15" s="1"/>
  <c r="L85" i="15" s="1"/>
  <c r="G174" i="15"/>
  <c r="H174" i="15" s="1"/>
  <c r="J174" i="15" s="1"/>
  <c r="L174" i="15" s="1"/>
  <c r="E175" i="15"/>
  <c r="G145" i="15"/>
  <c r="H145" i="15" s="1"/>
  <c r="J145" i="15" s="1"/>
  <c r="L145" i="15" s="1"/>
  <c r="E146" i="15"/>
  <c r="G10" i="15"/>
  <c r="H10" i="15" s="1"/>
  <c r="J10" i="15" s="1"/>
  <c r="L10" i="15" s="1"/>
  <c r="E11" i="15"/>
  <c r="G130" i="15" l="1"/>
  <c r="H130" i="15" s="1"/>
  <c r="J130" i="15" s="1"/>
  <c r="L130" i="15" s="1"/>
  <c r="E131" i="15"/>
  <c r="G206" i="15"/>
  <c r="H206" i="15" s="1"/>
  <c r="J206" i="15" s="1"/>
  <c r="L206" i="15" s="1"/>
  <c r="E207" i="15"/>
  <c r="G26" i="15"/>
  <c r="H26" i="15" s="1"/>
  <c r="J26" i="15" s="1"/>
  <c r="L26" i="15" s="1"/>
  <c r="E27" i="15"/>
  <c r="G175" i="15"/>
  <c r="H175" i="15" s="1"/>
  <c r="J175" i="15" s="1"/>
  <c r="L175" i="15" s="1"/>
  <c r="E176" i="15"/>
  <c r="G115" i="15"/>
  <c r="H115" i="15" s="1"/>
  <c r="J115" i="15" s="1"/>
  <c r="L115" i="15" s="1"/>
  <c r="E116" i="15"/>
  <c r="G160" i="15"/>
  <c r="H160" i="15" s="1"/>
  <c r="J160" i="15" s="1"/>
  <c r="L160" i="15" s="1"/>
  <c r="E161" i="15"/>
  <c r="G56" i="15"/>
  <c r="H56" i="15" s="1"/>
  <c r="J56" i="15" s="1"/>
  <c r="L56" i="15" s="1"/>
  <c r="E57" i="15"/>
  <c r="G42" i="15"/>
  <c r="H42" i="15" s="1"/>
  <c r="J42" i="15" s="1"/>
  <c r="L42" i="15" s="1"/>
  <c r="E43" i="15"/>
  <c r="G146" i="15"/>
  <c r="H146" i="15" s="1"/>
  <c r="J146" i="15" s="1"/>
  <c r="L146" i="15" s="1"/>
  <c r="E147" i="15"/>
  <c r="E71" i="15"/>
  <c r="G70" i="15"/>
  <c r="H70" i="15" s="1"/>
  <c r="J70" i="15" s="1"/>
  <c r="L70" i="15" s="1"/>
  <c r="G101" i="15"/>
  <c r="H101" i="15" s="1"/>
  <c r="J101" i="15" s="1"/>
  <c r="L101" i="15" s="1"/>
  <c r="E102" i="15"/>
  <c r="G86" i="15"/>
  <c r="H86" i="15" s="1"/>
  <c r="J86" i="15" s="1"/>
  <c r="L86" i="15" s="1"/>
  <c r="E87" i="15"/>
  <c r="E191" i="15"/>
  <c r="G190" i="15"/>
  <c r="H190" i="15" s="1"/>
  <c r="J190" i="15" s="1"/>
  <c r="L190" i="15" s="1"/>
  <c r="G11" i="15"/>
  <c r="H11" i="15" s="1"/>
  <c r="J11" i="15" s="1"/>
  <c r="L11" i="15" s="1"/>
  <c r="E12" i="15"/>
  <c r="G131" i="15" l="1"/>
  <c r="H131" i="15" s="1"/>
  <c r="J131" i="15" s="1"/>
  <c r="L131" i="15" s="1"/>
  <c r="E132" i="15"/>
  <c r="G147" i="15"/>
  <c r="H147" i="15" s="1"/>
  <c r="J147" i="15" s="1"/>
  <c r="L147" i="15" s="1"/>
  <c r="E148" i="15"/>
  <c r="G207" i="15"/>
  <c r="H207" i="15" s="1"/>
  <c r="J207" i="15" s="1"/>
  <c r="L207" i="15" s="1"/>
  <c r="E208" i="15"/>
  <c r="E162" i="15"/>
  <c r="G161" i="15"/>
  <c r="H161" i="15" s="1"/>
  <c r="J161" i="15" s="1"/>
  <c r="L161" i="15" s="1"/>
  <c r="G191" i="15"/>
  <c r="H191" i="15" s="1"/>
  <c r="J191" i="15" s="1"/>
  <c r="L191" i="15" s="1"/>
  <c r="E192" i="15"/>
  <c r="G87" i="15"/>
  <c r="H87" i="15" s="1"/>
  <c r="J87" i="15" s="1"/>
  <c r="L87" i="15" s="1"/>
  <c r="E88" i="15"/>
  <c r="G116" i="15"/>
  <c r="H116" i="15" s="1"/>
  <c r="J116" i="15" s="1"/>
  <c r="L116" i="15" s="1"/>
  <c r="E117" i="15"/>
  <c r="G102" i="15"/>
  <c r="H102" i="15" s="1"/>
  <c r="J102" i="15" s="1"/>
  <c r="L102" i="15" s="1"/>
  <c r="E103" i="15"/>
  <c r="G176" i="15"/>
  <c r="H176" i="15" s="1"/>
  <c r="J176" i="15" s="1"/>
  <c r="L176" i="15" s="1"/>
  <c r="E177" i="15"/>
  <c r="G57" i="15"/>
  <c r="H57" i="15" s="1"/>
  <c r="J57" i="15" s="1"/>
  <c r="L57" i="15" s="1"/>
  <c r="E58" i="15"/>
  <c r="G43" i="15"/>
  <c r="H43" i="15" s="1"/>
  <c r="J43" i="15" s="1"/>
  <c r="L43" i="15" s="1"/>
  <c r="E44" i="15"/>
  <c r="G12" i="15"/>
  <c r="H12" i="15" s="1"/>
  <c r="J12" i="15" s="1"/>
  <c r="L12" i="15" s="1"/>
  <c r="E13" i="15"/>
  <c r="G71" i="15"/>
  <c r="H71" i="15" s="1"/>
  <c r="J71" i="15" s="1"/>
  <c r="L71" i="15" s="1"/>
  <c r="E72" i="15"/>
  <c r="G27" i="15"/>
  <c r="H27" i="15" s="1"/>
  <c r="J27" i="15" s="1"/>
  <c r="L27" i="15" s="1"/>
  <c r="E28" i="15"/>
  <c r="G132" i="15" l="1"/>
  <c r="H132" i="15" s="1"/>
  <c r="J132" i="15" s="1"/>
  <c r="L132" i="15" s="1"/>
  <c r="E133" i="15"/>
  <c r="G103" i="15"/>
  <c r="H103" i="15" s="1"/>
  <c r="J103" i="15" s="1"/>
  <c r="L103" i="15" s="1"/>
  <c r="E104" i="15"/>
  <c r="E149" i="15"/>
  <c r="G148" i="15"/>
  <c r="H148" i="15" s="1"/>
  <c r="J148" i="15" s="1"/>
  <c r="L148" i="15" s="1"/>
  <c r="E163" i="15"/>
  <c r="G162" i="15"/>
  <c r="H162" i="15" s="1"/>
  <c r="J162" i="15" s="1"/>
  <c r="L162" i="15" s="1"/>
  <c r="G13" i="15"/>
  <c r="H13" i="15" s="1"/>
  <c r="J13" i="15" s="1"/>
  <c r="L13" i="15" s="1"/>
  <c r="E14" i="15"/>
  <c r="G88" i="15"/>
  <c r="H88" i="15" s="1"/>
  <c r="J88" i="15" s="1"/>
  <c r="L88" i="15" s="1"/>
  <c r="E89" i="15"/>
  <c r="G44" i="15"/>
  <c r="H44" i="15" s="1"/>
  <c r="J44" i="15" s="1"/>
  <c r="L44" i="15" s="1"/>
  <c r="E45" i="15"/>
  <c r="E118" i="15"/>
  <c r="G117" i="15"/>
  <c r="H117" i="15" s="1"/>
  <c r="J117" i="15" s="1"/>
  <c r="L117" i="15" s="1"/>
  <c r="G28" i="15"/>
  <c r="H28" i="15" s="1"/>
  <c r="J28" i="15" s="1"/>
  <c r="L28" i="15" s="1"/>
  <c r="E29" i="15"/>
  <c r="G58" i="15"/>
  <c r="H58" i="15" s="1"/>
  <c r="J58" i="15" s="1"/>
  <c r="L58" i="15" s="1"/>
  <c r="E59" i="15"/>
  <c r="G72" i="15"/>
  <c r="H72" i="15" s="1"/>
  <c r="J72" i="15" s="1"/>
  <c r="L72" i="15" s="1"/>
  <c r="E73" i="15"/>
  <c r="G208" i="15"/>
  <c r="H208" i="15" s="1"/>
  <c r="J208" i="15" s="1"/>
  <c r="L208" i="15" s="1"/>
  <c r="E209" i="15"/>
  <c r="G177" i="15"/>
  <c r="H177" i="15" s="1"/>
  <c r="J177" i="15" s="1"/>
  <c r="L177" i="15" s="1"/>
  <c r="E178" i="15"/>
  <c r="E193" i="15"/>
  <c r="G192" i="15"/>
  <c r="H192" i="15" s="1"/>
  <c r="J192" i="15" s="1"/>
  <c r="L192" i="15" s="1"/>
  <c r="G133" i="15" l="1"/>
  <c r="H133" i="15" s="1"/>
  <c r="J133" i="15" s="1"/>
  <c r="L133" i="15" s="1"/>
  <c r="E134" i="15"/>
  <c r="E30" i="15"/>
  <c r="G29" i="15"/>
  <c r="H29" i="15" s="1"/>
  <c r="J29" i="15" s="1"/>
  <c r="L29" i="15" s="1"/>
  <c r="G104" i="15"/>
  <c r="H104" i="15" s="1"/>
  <c r="J104" i="15" s="1"/>
  <c r="L104" i="15" s="1"/>
  <c r="E105" i="15"/>
  <c r="G14" i="15"/>
  <c r="H14" i="15" s="1"/>
  <c r="J14" i="15" s="1"/>
  <c r="L14" i="15" s="1"/>
  <c r="E15" i="15"/>
  <c r="G118" i="15"/>
  <c r="H118" i="15" s="1"/>
  <c r="J118" i="15" s="1"/>
  <c r="L118" i="15" s="1"/>
  <c r="E119" i="15"/>
  <c r="G163" i="15"/>
  <c r="H163" i="15" s="1"/>
  <c r="J163" i="15" s="1"/>
  <c r="L163" i="15" s="1"/>
  <c r="E164" i="15"/>
  <c r="G149" i="15"/>
  <c r="H149" i="15" s="1"/>
  <c r="J149" i="15" s="1"/>
  <c r="L149" i="15" s="1"/>
  <c r="E150" i="15"/>
  <c r="G209" i="15"/>
  <c r="H209" i="15" s="1"/>
  <c r="J209" i="15" s="1"/>
  <c r="L209" i="15" s="1"/>
  <c r="E210" i="15"/>
  <c r="G73" i="15"/>
  <c r="H73" i="15" s="1"/>
  <c r="J73" i="15" s="1"/>
  <c r="L73" i="15" s="1"/>
  <c r="E74" i="15"/>
  <c r="E46" i="15"/>
  <c r="G45" i="15"/>
  <c r="H45" i="15" s="1"/>
  <c r="J45" i="15" s="1"/>
  <c r="L45" i="15" s="1"/>
  <c r="G193" i="15"/>
  <c r="H193" i="15" s="1"/>
  <c r="J193" i="15" s="1"/>
  <c r="L193" i="15" s="1"/>
  <c r="E194" i="15"/>
  <c r="G178" i="15"/>
  <c r="H178" i="15" s="1"/>
  <c r="J178" i="15" s="1"/>
  <c r="L178" i="15" s="1"/>
  <c r="E179" i="15"/>
  <c r="G59" i="15"/>
  <c r="H59" i="15" s="1"/>
  <c r="J59" i="15" s="1"/>
  <c r="L59" i="15" s="1"/>
  <c r="E60" i="15"/>
  <c r="G89" i="15"/>
  <c r="H89" i="15" s="1"/>
  <c r="J89" i="15" s="1"/>
  <c r="L89" i="15" s="1"/>
  <c r="E90" i="15"/>
  <c r="G134" i="15" l="1"/>
  <c r="H134" i="15" s="1"/>
  <c r="J134" i="15" s="1"/>
  <c r="L134" i="15" s="1"/>
  <c r="E135" i="15"/>
  <c r="G30" i="15"/>
  <c r="H30" i="15" s="1"/>
  <c r="J30" i="15" s="1"/>
  <c r="L30" i="15" s="1"/>
  <c r="E31" i="15"/>
  <c r="G46" i="15"/>
  <c r="H46" i="15" s="1"/>
  <c r="J46" i="15" s="1"/>
  <c r="L46" i="15" s="1"/>
  <c r="E47" i="15"/>
  <c r="E75" i="15"/>
  <c r="G74" i="15"/>
  <c r="H74" i="15" s="1"/>
  <c r="J74" i="15" s="1"/>
  <c r="L74" i="15" s="1"/>
  <c r="G105" i="15"/>
  <c r="H105" i="15" s="1"/>
  <c r="J105" i="15" s="1"/>
  <c r="L105" i="15" s="1"/>
  <c r="E106" i="15"/>
  <c r="G60" i="15"/>
  <c r="H60" i="15" s="1"/>
  <c r="J60" i="15" s="1"/>
  <c r="L60" i="15" s="1"/>
  <c r="E61" i="15"/>
  <c r="G90" i="15"/>
  <c r="H90" i="15" s="1"/>
  <c r="J90" i="15" s="1"/>
  <c r="L90" i="15" s="1"/>
  <c r="E91" i="15"/>
  <c r="G15" i="15"/>
  <c r="H15" i="15" s="1"/>
  <c r="J15" i="15" s="1"/>
  <c r="L15" i="15" s="1"/>
  <c r="E16" i="15"/>
  <c r="G119" i="15"/>
  <c r="H119" i="15" s="1"/>
  <c r="J119" i="15" s="1"/>
  <c r="L119" i="15" s="1"/>
  <c r="E120" i="15"/>
  <c r="G210" i="15"/>
  <c r="H210" i="15" s="1"/>
  <c r="J210" i="15" s="1"/>
  <c r="L210" i="15" s="1"/>
  <c r="E211" i="15"/>
  <c r="G164" i="15"/>
  <c r="H164" i="15" s="1"/>
  <c r="J164" i="15" s="1"/>
  <c r="L164" i="15" s="1"/>
  <c r="E165" i="15"/>
  <c r="G179" i="15"/>
  <c r="H179" i="15" s="1"/>
  <c r="J179" i="15" s="1"/>
  <c r="L179" i="15" s="1"/>
  <c r="E180" i="15"/>
  <c r="E195" i="15"/>
  <c r="G194" i="15"/>
  <c r="H194" i="15" s="1"/>
  <c r="J194" i="15" s="1"/>
  <c r="L194" i="15" s="1"/>
  <c r="E151" i="15"/>
  <c r="G150" i="15"/>
  <c r="H150" i="15" s="1"/>
  <c r="J150" i="15" s="1"/>
  <c r="L150" i="15" s="1"/>
  <c r="G135" i="15" l="1"/>
  <c r="H135" i="15" s="1"/>
  <c r="J135" i="15" s="1"/>
  <c r="L135" i="15" s="1"/>
  <c r="E136" i="15"/>
  <c r="G165" i="15"/>
  <c r="H165" i="15" s="1"/>
  <c r="J165" i="15" s="1"/>
  <c r="L165" i="15" s="1"/>
  <c r="E166" i="15"/>
  <c r="G91" i="15"/>
  <c r="H91" i="15" s="1"/>
  <c r="J91" i="15" s="1"/>
  <c r="L91" i="15" s="1"/>
  <c r="E92" i="15"/>
  <c r="G211" i="15"/>
  <c r="H211" i="15" s="1"/>
  <c r="J211" i="15" s="1"/>
  <c r="L211" i="15" s="1"/>
  <c r="E212" i="15"/>
  <c r="G75" i="15"/>
  <c r="H75" i="15" s="1"/>
  <c r="J75" i="15" s="1"/>
  <c r="L75" i="15" s="1"/>
  <c r="E76" i="15"/>
  <c r="G47" i="15"/>
  <c r="H47" i="15" s="1"/>
  <c r="J47" i="15" s="1"/>
  <c r="L47" i="15" s="1"/>
  <c r="P7" i="15" s="1"/>
  <c r="Q7" i="15" s="1"/>
  <c r="E48" i="15"/>
  <c r="G48" i="15" s="1"/>
  <c r="H48" i="15" s="1"/>
  <c r="J48" i="15" s="1"/>
  <c r="L48" i="15" s="1"/>
  <c r="G151" i="15"/>
  <c r="H151" i="15" s="1"/>
  <c r="J151" i="15" s="1"/>
  <c r="L151" i="15" s="1"/>
  <c r="E152" i="15"/>
  <c r="G31" i="15"/>
  <c r="H31" i="15" s="1"/>
  <c r="J31" i="15" s="1"/>
  <c r="L31" i="15" s="1"/>
  <c r="E32" i="15"/>
  <c r="G120" i="15"/>
  <c r="H120" i="15" s="1"/>
  <c r="J120" i="15" s="1"/>
  <c r="L120" i="15" s="1"/>
  <c r="E121" i="15"/>
  <c r="G61" i="15"/>
  <c r="H61" i="15" s="1"/>
  <c r="J61" i="15" s="1"/>
  <c r="L61" i="15" s="1"/>
  <c r="E62" i="15"/>
  <c r="G195" i="15"/>
  <c r="H195" i="15" s="1"/>
  <c r="J195" i="15" s="1"/>
  <c r="L195" i="15" s="1"/>
  <c r="E196" i="15"/>
  <c r="G16" i="15"/>
  <c r="H16" i="15" s="1"/>
  <c r="J16" i="15" s="1"/>
  <c r="L16" i="15" s="1"/>
  <c r="E17" i="15"/>
  <c r="E181" i="15"/>
  <c r="G180" i="15"/>
  <c r="H180" i="15" s="1"/>
  <c r="J180" i="15" s="1"/>
  <c r="L180" i="15" s="1"/>
  <c r="G106" i="15"/>
  <c r="H106" i="15" s="1"/>
  <c r="J106" i="15" s="1"/>
  <c r="L106" i="15" s="1"/>
  <c r="E107" i="15"/>
  <c r="G136" i="15" l="1"/>
  <c r="H136" i="15" s="1"/>
  <c r="J136" i="15" s="1"/>
  <c r="L136" i="15" s="1"/>
  <c r="E137" i="15"/>
  <c r="G212" i="15"/>
  <c r="H212" i="15" s="1"/>
  <c r="J212" i="15" s="1"/>
  <c r="L212" i="15" s="1"/>
  <c r="E213" i="15"/>
  <c r="G213" i="15" s="1"/>
  <c r="H213" i="15" s="1"/>
  <c r="J213" i="15" s="1"/>
  <c r="L213" i="15" s="1"/>
  <c r="G196" i="15"/>
  <c r="H196" i="15" s="1"/>
  <c r="J196" i="15" s="1"/>
  <c r="L196" i="15" s="1"/>
  <c r="E197" i="15"/>
  <c r="G62" i="15"/>
  <c r="H62" i="15" s="1"/>
  <c r="J62" i="15" s="1"/>
  <c r="L62" i="15" s="1"/>
  <c r="P8" i="15" s="1"/>
  <c r="Q8" i="15" s="1"/>
  <c r="E63" i="15"/>
  <c r="G63" i="15" s="1"/>
  <c r="H63" i="15" s="1"/>
  <c r="J63" i="15" s="1"/>
  <c r="L63" i="15" s="1"/>
  <c r="G92" i="15"/>
  <c r="H92" i="15" s="1"/>
  <c r="J92" i="15" s="1"/>
  <c r="L92" i="15" s="1"/>
  <c r="E93" i="15"/>
  <c r="G93" i="15" s="1"/>
  <c r="H93" i="15" s="1"/>
  <c r="J93" i="15" s="1"/>
  <c r="L93" i="15" s="1"/>
  <c r="G181" i="15"/>
  <c r="H181" i="15" s="1"/>
  <c r="J181" i="15" s="1"/>
  <c r="L181" i="15" s="1"/>
  <c r="E182" i="15"/>
  <c r="G76" i="15"/>
  <c r="H76" i="15" s="1"/>
  <c r="J76" i="15" s="1"/>
  <c r="L76" i="15" s="1"/>
  <c r="E77" i="15"/>
  <c r="E153" i="15"/>
  <c r="G153" i="15" s="1"/>
  <c r="H153" i="15" s="1"/>
  <c r="J153" i="15" s="1"/>
  <c r="L153" i="15" s="1"/>
  <c r="G152" i="15"/>
  <c r="H152" i="15" s="1"/>
  <c r="J152" i="15" s="1"/>
  <c r="L152" i="15" s="1"/>
  <c r="G166" i="15"/>
  <c r="H166" i="15" s="1"/>
  <c r="J166" i="15" s="1"/>
  <c r="L166" i="15" s="1"/>
  <c r="E167" i="15"/>
  <c r="G107" i="15"/>
  <c r="H107" i="15" s="1"/>
  <c r="J107" i="15" s="1"/>
  <c r="L107" i="15" s="1"/>
  <c r="E108" i="15"/>
  <c r="G108" i="15" s="1"/>
  <c r="H108" i="15" s="1"/>
  <c r="J108" i="15" s="1"/>
  <c r="L108" i="15" s="1"/>
  <c r="G121" i="15"/>
  <c r="H121" i="15" s="1"/>
  <c r="J121" i="15" s="1"/>
  <c r="L121" i="15" s="1"/>
  <c r="E122" i="15"/>
  <c r="E18" i="15"/>
  <c r="G18" i="15" s="1"/>
  <c r="H18" i="15" s="1"/>
  <c r="J18" i="15" s="1"/>
  <c r="L18" i="15" s="1"/>
  <c r="G17" i="15"/>
  <c r="H17" i="15" s="1"/>
  <c r="J17" i="15" s="1"/>
  <c r="L17" i="15" s="1"/>
  <c r="G32" i="15"/>
  <c r="H32" i="15" s="1"/>
  <c r="J32" i="15" s="1"/>
  <c r="L32" i="15" s="1"/>
  <c r="E33" i="15"/>
  <c r="G33" i="15" s="1"/>
  <c r="H33" i="15" s="1"/>
  <c r="J33" i="15" s="1"/>
  <c r="L33" i="15" s="1"/>
  <c r="P18" i="15" l="1"/>
  <c r="Q18" i="15" s="1"/>
  <c r="P10" i="15"/>
  <c r="Q10" i="15" s="1"/>
  <c r="P14" i="15"/>
  <c r="Q14" i="15" s="1"/>
  <c r="P11" i="15"/>
  <c r="Q11" i="15" s="1"/>
  <c r="P6" i="15"/>
  <c r="Q6" i="15" s="1"/>
  <c r="E138" i="15"/>
  <c r="G138" i="15" s="1"/>
  <c r="H138" i="15" s="1"/>
  <c r="J138" i="15" s="1"/>
  <c r="L138" i="15" s="1"/>
  <c r="G137" i="15"/>
  <c r="H137" i="15" s="1"/>
  <c r="J137" i="15" s="1"/>
  <c r="L137" i="15" s="1"/>
  <c r="P5" i="15"/>
  <c r="Q5" i="15" s="1"/>
  <c r="E123" i="15"/>
  <c r="G123" i="15" s="1"/>
  <c r="H123" i="15" s="1"/>
  <c r="J123" i="15" s="1"/>
  <c r="L123" i="15" s="1"/>
  <c r="G122" i="15"/>
  <c r="H122" i="15" s="1"/>
  <c r="J122" i="15" s="1"/>
  <c r="L122" i="15" s="1"/>
  <c r="P12" i="15" s="1"/>
  <c r="Q12" i="15" s="1"/>
  <c r="E78" i="15"/>
  <c r="G78" i="15" s="1"/>
  <c r="H78" i="15" s="1"/>
  <c r="J78" i="15" s="1"/>
  <c r="L78" i="15" s="1"/>
  <c r="G77" i="15"/>
  <c r="H77" i="15" s="1"/>
  <c r="J77" i="15" s="1"/>
  <c r="L77" i="15" s="1"/>
  <c r="P9" i="15" s="1"/>
  <c r="Q9" i="15" s="1"/>
  <c r="E198" i="15"/>
  <c r="G198" i="15" s="1"/>
  <c r="H198" i="15" s="1"/>
  <c r="J198" i="15" s="1"/>
  <c r="L198" i="15" s="1"/>
  <c r="G197" i="15"/>
  <c r="H197" i="15" s="1"/>
  <c r="J197" i="15" s="1"/>
  <c r="L197" i="15" s="1"/>
  <c r="G182" i="15"/>
  <c r="H182" i="15" s="1"/>
  <c r="J182" i="15" s="1"/>
  <c r="L182" i="15" s="1"/>
  <c r="E183" i="15"/>
  <c r="G183" i="15" s="1"/>
  <c r="H183" i="15" s="1"/>
  <c r="J183" i="15" s="1"/>
  <c r="L183" i="15" s="1"/>
  <c r="G167" i="15"/>
  <c r="H167" i="15" s="1"/>
  <c r="J167" i="15" s="1"/>
  <c r="L167" i="15" s="1"/>
  <c r="E168" i="15"/>
  <c r="G168" i="15" s="1"/>
  <c r="H168" i="15" s="1"/>
  <c r="J168" i="15" s="1"/>
  <c r="L168" i="15" s="1"/>
  <c r="P17" i="15" l="1"/>
  <c r="Q17" i="15" s="1"/>
  <c r="P15" i="15"/>
  <c r="Q15" i="15" s="1"/>
  <c r="P13" i="15"/>
  <c r="Q13" i="15" s="1"/>
  <c r="P16" i="15"/>
  <c r="Q16" i="15" s="1"/>
  <c r="Q20" i="15" s="1"/>
  <c r="S23" i="16"/>
  <c r="S24" i="16"/>
  <c r="H126" i="16"/>
  <c r="J126" i="16" s="1"/>
  <c r="L126" i="16" s="1"/>
  <c r="G20" i="16"/>
  <c r="H20" i="16" s="1"/>
  <c r="J20" i="16" s="1"/>
  <c r="L20" i="16" s="1"/>
  <c r="E20" i="16"/>
  <c r="E21" i="16" s="1"/>
  <c r="E110" i="16"/>
  <c r="G110" i="16" s="1"/>
  <c r="H110" i="16" s="1"/>
  <c r="J110" i="16" s="1"/>
  <c r="L110" i="16" s="1"/>
  <c r="E5" i="16"/>
  <c r="G5" i="16" s="1"/>
  <c r="H5" i="16" s="1"/>
  <c r="J5" i="16" s="1"/>
  <c r="L5" i="16" s="1"/>
  <c r="E6" i="16"/>
  <c r="G6" i="16" s="1"/>
  <c r="H6" i="16" s="1"/>
  <c r="J6" i="16" s="1"/>
  <c r="L6" i="16" s="1"/>
  <c r="E50" i="16"/>
  <c r="G50" i="16" s="1"/>
  <c r="H50" i="16" s="1"/>
  <c r="J50" i="16" s="1"/>
  <c r="L50" i="16" s="1"/>
  <c r="E51" i="16"/>
  <c r="G51" i="16" s="1"/>
  <c r="H51" i="16" s="1"/>
  <c r="J51" i="16" s="1"/>
  <c r="L51" i="16" s="1"/>
  <c r="E65" i="16"/>
  <c r="G65" i="16" s="1"/>
  <c r="H65" i="16" s="1"/>
  <c r="J65" i="16" s="1"/>
  <c r="L65" i="16" s="1"/>
  <c r="E125" i="16"/>
  <c r="G125" i="16" s="1"/>
  <c r="H125" i="16" s="1"/>
  <c r="J125" i="16" s="1"/>
  <c r="L125" i="16" s="1"/>
  <c r="E126" i="16"/>
  <c r="G126" i="16" s="1"/>
  <c r="E140" i="16"/>
  <c r="G140" i="16" s="1"/>
  <c r="H140" i="16" s="1"/>
  <c r="J140" i="16" s="1"/>
  <c r="L140" i="16" s="1"/>
  <c r="E200" i="16"/>
  <c r="E201" i="16" s="1"/>
  <c r="E80" i="16"/>
  <c r="G80" i="16" s="1"/>
  <c r="H80" i="16" s="1"/>
  <c r="J80" i="16" s="1"/>
  <c r="L80" i="16" s="1"/>
  <c r="E95" i="16"/>
  <c r="G95" i="16" s="1"/>
  <c r="H95" i="16" s="1"/>
  <c r="J95" i="16" s="1"/>
  <c r="L95" i="16" s="1"/>
  <c r="E155" i="16"/>
  <c r="G155" i="16" s="1"/>
  <c r="H155" i="16" s="1"/>
  <c r="J155" i="16" s="1"/>
  <c r="L155" i="16" s="1"/>
  <c r="E170" i="16"/>
  <c r="G170" i="16" s="1"/>
  <c r="H170" i="16" s="1"/>
  <c r="J170" i="16" s="1"/>
  <c r="L170" i="16" s="1"/>
  <c r="E171" i="16"/>
  <c r="G171" i="16" s="1"/>
  <c r="H171" i="16" s="1"/>
  <c r="J171" i="16" s="1"/>
  <c r="L171" i="16" s="1"/>
  <c r="E185" i="16"/>
  <c r="G185" i="16" s="1"/>
  <c r="H185" i="16" s="1"/>
  <c r="J185" i="16" s="1"/>
  <c r="L185" i="16" s="1"/>
  <c r="E35" i="16"/>
  <c r="G35" i="16" s="1"/>
  <c r="H35" i="16" s="1"/>
  <c r="J35" i="16" s="1"/>
  <c r="L35" i="16" s="1"/>
  <c r="G21" i="16" l="1"/>
  <c r="H21" i="16" s="1"/>
  <c r="J21" i="16" s="1"/>
  <c r="L21" i="16" s="1"/>
  <c r="E22" i="16"/>
  <c r="E81" i="16"/>
  <c r="G81" i="16" s="1"/>
  <c r="H81" i="16" s="1"/>
  <c r="J81" i="16" s="1"/>
  <c r="L81" i="16" s="1"/>
  <c r="E36" i="16"/>
  <c r="G36" i="16" s="1"/>
  <c r="H36" i="16" s="1"/>
  <c r="J36" i="16" s="1"/>
  <c r="L36" i="16" s="1"/>
  <c r="E96" i="16"/>
  <c r="G96" i="16" s="1"/>
  <c r="H96" i="16" s="1"/>
  <c r="J96" i="16" s="1"/>
  <c r="L96" i="16" s="1"/>
  <c r="G201" i="16"/>
  <c r="H201" i="16" s="1"/>
  <c r="J201" i="16" s="1"/>
  <c r="L201" i="16" s="1"/>
  <c r="E202" i="16"/>
  <c r="E37" i="16"/>
  <c r="E172" i="16"/>
  <c r="E156" i="16"/>
  <c r="E82" i="16"/>
  <c r="E111" i="16"/>
  <c r="E23" i="16"/>
  <c r="G22" i="16"/>
  <c r="H22" i="16" s="1"/>
  <c r="J22" i="16" s="1"/>
  <c r="L22" i="16" s="1"/>
  <c r="E127" i="16"/>
  <c r="E141" i="16"/>
  <c r="E66" i="16"/>
  <c r="G200" i="16"/>
  <c r="H200" i="16" s="1"/>
  <c r="J200" i="16" s="1"/>
  <c r="L200" i="16" s="1"/>
  <c r="E186" i="16"/>
  <c r="E52" i="16"/>
  <c r="E7" i="16"/>
  <c r="E97" i="16" l="1"/>
  <c r="G97" i="16"/>
  <c r="H97" i="16" s="1"/>
  <c r="J97" i="16" s="1"/>
  <c r="L97" i="16" s="1"/>
  <c r="E98" i="16"/>
  <c r="G37" i="16"/>
  <c r="H37" i="16" s="1"/>
  <c r="J37" i="16" s="1"/>
  <c r="L37" i="16" s="1"/>
  <c r="E38" i="16"/>
  <c r="G52" i="16"/>
  <c r="H52" i="16" s="1"/>
  <c r="J52" i="16" s="1"/>
  <c r="L52" i="16" s="1"/>
  <c r="E53" i="16"/>
  <c r="E24" i="16"/>
  <c r="G23" i="16"/>
  <c r="H23" i="16" s="1"/>
  <c r="J23" i="16" s="1"/>
  <c r="L23" i="16" s="1"/>
  <c r="G111" i="16"/>
  <c r="H111" i="16" s="1"/>
  <c r="J111" i="16" s="1"/>
  <c r="L111" i="16" s="1"/>
  <c r="E112" i="16"/>
  <c r="E203" i="16"/>
  <c r="G202" i="16"/>
  <c r="H202" i="16" s="1"/>
  <c r="J202" i="16" s="1"/>
  <c r="L202" i="16" s="1"/>
  <c r="E187" i="16"/>
  <c r="G186" i="16"/>
  <c r="H186" i="16" s="1"/>
  <c r="J186" i="16" s="1"/>
  <c r="L186" i="16" s="1"/>
  <c r="G172" i="16"/>
  <c r="H172" i="16" s="1"/>
  <c r="J172" i="16" s="1"/>
  <c r="L172" i="16" s="1"/>
  <c r="E173" i="16"/>
  <c r="E8" i="16"/>
  <c r="G7" i="16"/>
  <c r="H7" i="16" s="1"/>
  <c r="J7" i="16" s="1"/>
  <c r="L7" i="16" s="1"/>
  <c r="G127" i="16"/>
  <c r="H127" i="16" s="1"/>
  <c r="J127" i="16" s="1"/>
  <c r="L127" i="16" s="1"/>
  <c r="E128" i="16"/>
  <c r="G66" i="16"/>
  <c r="H66" i="16" s="1"/>
  <c r="J66" i="16" s="1"/>
  <c r="L66" i="16" s="1"/>
  <c r="E67" i="16"/>
  <c r="E83" i="16"/>
  <c r="G82" i="16"/>
  <c r="H82" i="16" s="1"/>
  <c r="J82" i="16" s="1"/>
  <c r="L82" i="16" s="1"/>
  <c r="G141" i="16"/>
  <c r="H141" i="16" s="1"/>
  <c r="J141" i="16" s="1"/>
  <c r="L141" i="16" s="1"/>
  <c r="E142" i="16"/>
  <c r="G156" i="16"/>
  <c r="H156" i="16" s="1"/>
  <c r="J156" i="16" s="1"/>
  <c r="L156" i="16" s="1"/>
  <c r="E157" i="16"/>
  <c r="G67" i="16" l="1"/>
  <c r="H67" i="16" s="1"/>
  <c r="J67" i="16" s="1"/>
  <c r="L67" i="16" s="1"/>
  <c r="E68" i="16"/>
  <c r="G24" i="16"/>
  <c r="H24" i="16" s="1"/>
  <c r="J24" i="16" s="1"/>
  <c r="L24" i="16" s="1"/>
  <c r="E25" i="16"/>
  <c r="E188" i="16"/>
  <c r="G187" i="16"/>
  <c r="H187" i="16" s="1"/>
  <c r="J187" i="16" s="1"/>
  <c r="L187" i="16" s="1"/>
  <c r="G53" i="16"/>
  <c r="H53" i="16" s="1"/>
  <c r="J53" i="16" s="1"/>
  <c r="L53" i="16" s="1"/>
  <c r="E54" i="16"/>
  <c r="G83" i="16"/>
  <c r="H83" i="16" s="1"/>
  <c r="J83" i="16" s="1"/>
  <c r="L83" i="16" s="1"/>
  <c r="E84" i="16"/>
  <c r="G203" i="16"/>
  <c r="H203" i="16" s="1"/>
  <c r="J203" i="16" s="1"/>
  <c r="L203" i="16" s="1"/>
  <c r="E204" i="16"/>
  <c r="G38" i="16"/>
  <c r="H38" i="16" s="1"/>
  <c r="J38" i="16" s="1"/>
  <c r="L38" i="16" s="1"/>
  <c r="E39" i="16"/>
  <c r="G112" i="16"/>
  <c r="H112" i="16" s="1"/>
  <c r="J112" i="16" s="1"/>
  <c r="L112" i="16" s="1"/>
  <c r="E113" i="16"/>
  <c r="G157" i="16"/>
  <c r="H157" i="16" s="1"/>
  <c r="J157" i="16" s="1"/>
  <c r="L157" i="16" s="1"/>
  <c r="E158" i="16"/>
  <c r="G8" i="16"/>
  <c r="H8" i="16" s="1"/>
  <c r="J8" i="16" s="1"/>
  <c r="L8" i="16" s="1"/>
  <c r="E9" i="16"/>
  <c r="E99" i="16"/>
  <c r="G98" i="16"/>
  <c r="H98" i="16" s="1"/>
  <c r="J98" i="16" s="1"/>
  <c r="L98" i="16" s="1"/>
  <c r="G128" i="16"/>
  <c r="H128" i="16" s="1"/>
  <c r="J128" i="16" s="1"/>
  <c r="L128" i="16" s="1"/>
  <c r="E129" i="16"/>
  <c r="G142" i="16"/>
  <c r="H142" i="16" s="1"/>
  <c r="J142" i="16" s="1"/>
  <c r="L142" i="16" s="1"/>
  <c r="E143" i="16"/>
  <c r="G173" i="16"/>
  <c r="H173" i="16" s="1"/>
  <c r="J173" i="16" s="1"/>
  <c r="L173" i="16" s="1"/>
  <c r="E174" i="16"/>
  <c r="G143" i="16" l="1"/>
  <c r="H143" i="16" s="1"/>
  <c r="J143" i="16" s="1"/>
  <c r="L143" i="16" s="1"/>
  <c r="E144" i="16"/>
  <c r="G204" i="16"/>
  <c r="H204" i="16" s="1"/>
  <c r="J204" i="16" s="1"/>
  <c r="L204" i="16" s="1"/>
  <c r="E205" i="16"/>
  <c r="G188" i="16"/>
  <c r="H188" i="16" s="1"/>
  <c r="J188" i="16" s="1"/>
  <c r="L188" i="16" s="1"/>
  <c r="E189" i="16"/>
  <c r="G25" i="16"/>
  <c r="H25" i="16" s="1"/>
  <c r="J25" i="16" s="1"/>
  <c r="L25" i="16" s="1"/>
  <c r="E26" i="16"/>
  <c r="G84" i="16"/>
  <c r="H84" i="16" s="1"/>
  <c r="J84" i="16" s="1"/>
  <c r="L84" i="16" s="1"/>
  <c r="E85" i="16"/>
  <c r="E130" i="16"/>
  <c r="G129" i="16"/>
  <c r="H129" i="16" s="1"/>
  <c r="J129" i="16" s="1"/>
  <c r="L129" i="16" s="1"/>
  <c r="G113" i="16"/>
  <c r="H113" i="16" s="1"/>
  <c r="J113" i="16" s="1"/>
  <c r="L113" i="16" s="1"/>
  <c r="E114" i="16"/>
  <c r="G68" i="16"/>
  <c r="H68" i="16" s="1"/>
  <c r="J68" i="16" s="1"/>
  <c r="L68" i="16" s="1"/>
  <c r="E69" i="16"/>
  <c r="E159" i="16"/>
  <c r="G158" i="16"/>
  <c r="H158" i="16" s="1"/>
  <c r="J158" i="16" s="1"/>
  <c r="L158" i="16" s="1"/>
  <c r="G54" i="16"/>
  <c r="H54" i="16" s="1"/>
  <c r="J54" i="16" s="1"/>
  <c r="L54" i="16" s="1"/>
  <c r="E55" i="16"/>
  <c r="G9" i="16"/>
  <c r="H9" i="16" s="1"/>
  <c r="J9" i="16" s="1"/>
  <c r="L9" i="16" s="1"/>
  <c r="E10" i="16"/>
  <c r="G174" i="16"/>
  <c r="H174" i="16" s="1"/>
  <c r="J174" i="16" s="1"/>
  <c r="L174" i="16" s="1"/>
  <c r="E175" i="16"/>
  <c r="E100" i="16"/>
  <c r="G99" i="16"/>
  <c r="H99" i="16" s="1"/>
  <c r="J99" i="16" s="1"/>
  <c r="L99" i="16" s="1"/>
  <c r="E40" i="16"/>
  <c r="G39" i="16"/>
  <c r="H39" i="16" s="1"/>
  <c r="J39" i="16" s="1"/>
  <c r="L39" i="16" s="1"/>
  <c r="G55" i="16" l="1"/>
  <c r="H55" i="16" s="1"/>
  <c r="J55" i="16" s="1"/>
  <c r="L55" i="16" s="1"/>
  <c r="E56" i="16"/>
  <c r="G205" i="16"/>
  <c r="H205" i="16" s="1"/>
  <c r="J205" i="16" s="1"/>
  <c r="L205" i="16" s="1"/>
  <c r="E206" i="16"/>
  <c r="E86" i="16"/>
  <c r="G85" i="16"/>
  <c r="H85" i="16" s="1"/>
  <c r="J85" i="16" s="1"/>
  <c r="L85" i="16" s="1"/>
  <c r="G144" i="16"/>
  <c r="H144" i="16" s="1"/>
  <c r="J144" i="16" s="1"/>
  <c r="L144" i="16" s="1"/>
  <c r="E145" i="16"/>
  <c r="E41" i="16"/>
  <c r="G40" i="16"/>
  <c r="H40" i="16" s="1"/>
  <c r="J40" i="16" s="1"/>
  <c r="L40" i="16" s="1"/>
  <c r="G159" i="16"/>
  <c r="H159" i="16" s="1"/>
  <c r="J159" i="16" s="1"/>
  <c r="L159" i="16" s="1"/>
  <c r="E160" i="16"/>
  <c r="G175" i="16"/>
  <c r="H175" i="16" s="1"/>
  <c r="J175" i="16" s="1"/>
  <c r="L175" i="16" s="1"/>
  <c r="E176" i="16"/>
  <c r="G69" i="16"/>
  <c r="H69" i="16" s="1"/>
  <c r="J69" i="16" s="1"/>
  <c r="L69" i="16" s="1"/>
  <c r="E70" i="16"/>
  <c r="G26" i="16"/>
  <c r="H26" i="16" s="1"/>
  <c r="J26" i="16" s="1"/>
  <c r="L26" i="16" s="1"/>
  <c r="E27" i="16"/>
  <c r="G130" i="16"/>
  <c r="H130" i="16" s="1"/>
  <c r="J130" i="16" s="1"/>
  <c r="L130" i="16" s="1"/>
  <c r="E131" i="16"/>
  <c r="G100" i="16"/>
  <c r="H100" i="16" s="1"/>
  <c r="J100" i="16" s="1"/>
  <c r="L100" i="16" s="1"/>
  <c r="E101" i="16"/>
  <c r="G10" i="16"/>
  <c r="H10" i="16" s="1"/>
  <c r="J10" i="16" s="1"/>
  <c r="L10" i="16" s="1"/>
  <c r="E11" i="16"/>
  <c r="E115" i="16"/>
  <c r="G114" i="16"/>
  <c r="H114" i="16" s="1"/>
  <c r="J114" i="16" s="1"/>
  <c r="L114" i="16" s="1"/>
  <c r="G189" i="16"/>
  <c r="H189" i="16" s="1"/>
  <c r="J189" i="16" s="1"/>
  <c r="L189" i="16" s="1"/>
  <c r="E190" i="16"/>
  <c r="G206" i="16" l="1"/>
  <c r="H206" i="16" s="1"/>
  <c r="J206" i="16" s="1"/>
  <c r="L206" i="16" s="1"/>
  <c r="E207" i="16"/>
  <c r="G11" i="16"/>
  <c r="H11" i="16" s="1"/>
  <c r="J11" i="16" s="1"/>
  <c r="L11" i="16" s="1"/>
  <c r="E12" i="16"/>
  <c r="G41" i="16"/>
  <c r="H41" i="16" s="1"/>
  <c r="J41" i="16" s="1"/>
  <c r="L41" i="16" s="1"/>
  <c r="E42" i="16"/>
  <c r="G56" i="16"/>
  <c r="H56" i="16" s="1"/>
  <c r="J56" i="16" s="1"/>
  <c r="L56" i="16" s="1"/>
  <c r="E57" i="16"/>
  <c r="E116" i="16"/>
  <c r="G115" i="16"/>
  <c r="H115" i="16" s="1"/>
  <c r="J115" i="16" s="1"/>
  <c r="L115" i="16" s="1"/>
  <c r="G145" i="16"/>
  <c r="H145" i="16" s="1"/>
  <c r="J145" i="16" s="1"/>
  <c r="L145" i="16" s="1"/>
  <c r="E146" i="16"/>
  <c r="E161" i="16"/>
  <c r="G160" i="16"/>
  <c r="H160" i="16" s="1"/>
  <c r="J160" i="16" s="1"/>
  <c r="L160" i="16" s="1"/>
  <c r="G101" i="16"/>
  <c r="H101" i="16" s="1"/>
  <c r="J101" i="16" s="1"/>
  <c r="L101" i="16" s="1"/>
  <c r="E102" i="16"/>
  <c r="E177" i="16"/>
  <c r="G176" i="16"/>
  <c r="H176" i="16" s="1"/>
  <c r="J176" i="16" s="1"/>
  <c r="L176" i="16" s="1"/>
  <c r="G27" i="16"/>
  <c r="H27" i="16" s="1"/>
  <c r="J27" i="16" s="1"/>
  <c r="L27" i="16" s="1"/>
  <c r="E28" i="16"/>
  <c r="E71" i="16"/>
  <c r="G70" i="16"/>
  <c r="H70" i="16" s="1"/>
  <c r="J70" i="16" s="1"/>
  <c r="L70" i="16" s="1"/>
  <c r="G190" i="16"/>
  <c r="H190" i="16" s="1"/>
  <c r="J190" i="16" s="1"/>
  <c r="L190" i="16" s="1"/>
  <c r="E191" i="16"/>
  <c r="E132" i="16"/>
  <c r="G131" i="16"/>
  <c r="H131" i="16" s="1"/>
  <c r="J131" i="16" s="1"/>
  <c r="L131" i="16" s="1"/>
  <c r="E87" i="16"/>
  <c r="G86" i="16"/>
  <c r="H86" i="16" s="1"/>
  <c r="J86" i="16" s="1"/>
  <c r="L86" i="16" s="1"/>
  <c r="G207" i="16" l="1"/>
  <c r="H207" i="16" s="1"/>
  <c r="J207" i="16" s="1"/>
  <c r="L207" i="16" s="1"/>
  <c r="E208" i="16"/>
  <c r="G191" i="16"/>
  <c r="H191" i="16" s="1"/>
  <c r="J191" i="16" s="1"/>
  <c r="L191" i="16" s="1"/>
  <c r="E192" i="16"/>
  <c r="E103" i="16"/>
  <c r="G102" i="16"/>
  <c r="H102" i="16" s="1"/>
  <c r="J102" i="16" s="1"/>
  <c r="L102" i="16" s="1"/>
  <c r="G57" i="16"/>
  <c r="H57" i="16" s="1"/>
  <c r="J57" i="16" s="1"/>
  <c r="L57" i="16" s="1"/>
  <c r="E58" i="16"/>
  <c r="E178" i="16"/>
  <c r="G177" i="16"/>
  <c r="H177" i="16" s="1"/>
  <c r="J177" i="16" s="1"/>
  <c r="L177" i="16" s="1"/>
  <c r="E117" i="16"/>
  <c r="G116" i="16"/>
  <c r="H116" i="16" s="1"/>
  <c r="J116" i="16" s="1"/>
  <c r="L116" i="16" s="1"/>
  <c r="G42" i="16"/>
  <c r="H42" i="16" s="1"/>
  <c r="J42" i="16" s="1"/>
  <c r="L42" i="16" s="1"/>
  <c r="E43" i="16"/>
  <c r="G132" i="16"/>
  <c r="H132" i="16" s="1"/>
  <c r="J132" i="16" s="1"/>
  <c r="L132" i="16" s="1"/>
  <c r="E133" i="16"/>
  <c r="G71" i="16"/>
  <c r="H71" i="16" s="1"/>
  <c r="J71" i="16" s="1"/>
  <c r="L71" i="16" s="1"/>
  <c r="E72" i="16"/>
  <c r="G161" i="16"/>
  <c r="H161" i="16" s="1"/>
  <c r="J161" i="16" s="1"/>
  <c r="L161" i="16" s="1"/>
  <c r="E162" i="16"/>
  <c r="G87" i="16"/>
  <c r="H87" i="16" s="1"/>
  <c r="J87" i="16" s="1"/>
  <c r="L87" i="16" s="1"/>
  <c r="E88" i="16"/>
  <c r="E29" i="16"/>
  <c r="G28" i="16"/>
  <c r="H28" i="16" s="1"/>
  <c r="J28" i="16" s="1"/>
  <c r="L28" i="16" s="1"/>
  <c r="G146" i="16"/>
  <c r="H146" i="16" s="1"/>
  <c r="J146" i="16" s="1"/>
  <c r="L146" i="16" s="1"/>
  <c r="E147" i="16"/>
  <c r="E13" i="16"/>
  <c r="G12" i="16"/>
  <c r="H12" i="16" s="1"/>
  <c r="J12" i="16" s="1"/>
  <c r="L12" i="16" s="1"/>
  <c r="G178" i="16" l="1"/>
  <c r="H178" i="16" s="1"/>
  <c r="J178" i="16" s="1"/>
  <c r="L178" i="16" s="1"/>
  <c r="E179" i="16"/>
  <c r="G58" i="16"/>
  <c r="H58" i="16" s="1"/>
  <c r="J58" i="16" s="1"/>
  <c r="L58" i="16" s="1"/>
  <c r="E59" i="16"/>
  <c r="E89" i="16"/>
  <c r="G88" i="16"/>
  <c r="H88" i="16" s="1"/>
  <c r="J88" i="16" s="1"/>
  <c r="L88" i="16" s="1"/>
  <c r="G147" i="16"/>
  <c r="H147" i="16" s="1"/>
  <c r="J147" i="16" s="1"/>
  <c r="L147" i="16" s="1"/>
  <c r="E148" i="16"/>
  <c r="G72" i="16"/>
  <c r="H72" i="16" s="1"/>
  <c r="J72" i="16" s="1"/>
  <c r="L72" i="16" s="1"/>
  <c r="E73" i="16"/>
  <c r="G103" i="16"/>
  <c r="H103" i="16" s="1"/>
  <c r="J103" i="16" s="1"/>
  <c r="L103" i="16" s="1"/>
  <c r="E104" i="16"/>
  <c r="G43" i="16"/>
  <c r="H43" i="16" s="1"/>
  <c r="J43" i="16" s="1"/>
  <c r="L43" i="16" s="1"/>
  <c r="E44" i="16"/>
  <c r="G208" i="16"/>
  <c r="H208" i="16" s="1"/>
  <c r="J208" i="16" s="1"/>
  <c r="L208" i="16" s="1"/>
  <c r="E209" i="16"/>
  <c r="E118" i="16"/>
  <c r="G117" i="16"/>
  <c r="H117" i="16" s="1"/>
  <c r="J117" i="16" s="1"/>
  <c r="L117" i="16" s="1"/>
  <c r="G192" i="16"/>
  <c r="H192" i="16" s="1"/>
  <c r="J192" i="16" s="1"/>
  <c r="L192" i="16" s="1"/>
  <c r="E193" i="16"/>
  <c r="E163" i="16"/>
  <c r="G162" i="16"/>
  <c r="H162" i="16" s="1"/>
  <c r="J162" i="16" s="1"/>
  <c r="L162" i="16" s="1"/>
  <c r="G13" i="16"/>
  <c r="H13" i="16" s="1"/>
  <c r="J13" i="16" s="1"/>
  <c r="L13" i="16" s="1"/>
  <c r="E14" i="16"/>
  <c r="G29" i="16"/>
  <c r="H29" i="16" s="1"/>
  <c r="J29" i="16" s="1"/>
  <c r="L29" i="16" s="1"/>
  <c r="E30" i="16"/>
  <c r="G133" i="16"/>
  <c r="H133" i="16" s="1"/>
  <c r="J133" i="16" s="1"/>
  <c r="L133" i="16" s="1"/>
  <c r="E134" i="16"/>
  <c r="G209" i="16" l="1"/>
  <c r="H209" i="16" s="1"/>
  <c r="J209" i="16" s="1"/>
  <c r="L209" i="16" s="1"/>
  <c r="E210" i="16"/>
  <c r="G148" i="16"/>
  <c r="H148" i="16" s="1"/>
  <c r="J148" i="16" s="1"/>
  <c r="L148" i="16" s="1"/>
  <c r="E149" i="16"/>
  <c r="E90" i="16"/>
  <c r="G89" i="16"/>
  <c r="H89" i="16" s="1"/>
  <c r="J89" i="16" s="1"/>
  <c r="L89" i="16" s="1"/>
  <c r="G163" i="16"/>
  <c r="H163" i="16" s="1"/>
  <c r="J163" i="16" s="1"/>
  <c r="L163" i="16" s="1"/>
  <c r="E164" i="16"/>
  <c r="E135" i="16"/>
  <c r="G134" i="16"/>
  <c r="H134" i="16" s="1"/>
  <c r="J134" i="16" s="1"/>
  <c r="L134" i="16" s="1"/>
  <c r="G193" i="16"/>
  <c r="H193" i="16" s="1"/>
  <c r="J193" i="16" s="1"/>
  <c r="L193" i="16" s="1"/>
  <c r="E194" i="16"/>
  <c r="E105" i="16"/>
  <c r="G104" i="16"/>
  <c r="H104" i="16" s="1"/>
  <c r="J104" i="16" s="1"/>
  <c r="L104" i="16" s="1"/>
  <c r="G59" i="16"/>
  <c r="H59" i="16" s="1"/>
  <c r="J59" i="16" s="1"/>
  <c r="L59" i="16" s="1"/>
  <c r="E60" i="16"/>
  <c r="G14" i="16"/>
  <c r="H14" i="16" s="1"/>
  <c r="J14" i="16" s="1"/>
  <c r="L14" i="16" s="1"/>
  <c r="E15" i="16"/>
  <c r="G30" i="16"/>
  <c r="H30" i="16" s="1"/>
  <c r="J30" i="16" s="1"/>
  <c r="L30" i="16" s="1"/>
  <c r="E31" i="16"/>
  <c r="G73" i="16"/>
  <c r="H73" i="16" s="1"/>
  <c r="J73" i="16" s="1"/>
  <c r="L73" i="16" s="1"/>
  <c r="E74" i="16"/>
  <c r="E180" i="16"/>
  <c r="G179" i="16"/>
  <c r="H179" i="16" s="1"/>
  <c r="J179" i="16" s="1"/>
  <c r="L179" i="16" s="1"/>
  <c r="G44" i="16"/>
  <c r="H44" i="16" s="1"/>
  <c r="J44" i="16" s="1"/>
  <c r="L44" i="16" s="1"/>
  <c r="E45" i="16"/>
  <c r="E119" i="16"/>
  <c r="G118" i="16"/>
  <c r="H118" i="16" s="1"/>
  <c r="J118" i="16" s="1"/>
  <c r="L118" i="16" s="1"/>
  <c r="G135" i="16" l="1"/>
  <c r="H135" i="16" s="1"/>
  <c r="J135" i="16" s="1"/>
  <c r="L135" i="16" s="1"/>
  <c r="E136" i="16"/>
  <c r="G15" i="16"/>
  <c r="H15" i="16" s="1"/>
  <c r="J15" i="16" s="1"/>
  <c r="L15" i="16" s="1"/>
  <c r="E16" i="16"/>
  <c r="E61" i="16"/>
  <c r="G60" i="16"/>
  <c r="H60" i="16" s="1"/>
  <c r="J60" i="16" s="1"/>
  <c r="L60" i="16" s="1"/>
  <c r="G164" i="16"/>
  <c r="H164" i="16" s="1"/>
  <c r="J164" i="16" s="1"/>
  <c r="L164" i="16" s="1"/>
  <c r="E165" i="16"/>
  <c r="E181" i="16"/>
  <c r="G180" i="16"/>
  <c r="H180" i="16" s="1"/>
  <c r="J180" i="16" s="1"/>
  <c r="L180" i="16" s="1"/>
  <c r="G31" i="16"/>
  <c r="H31" i="16" s="1"/>
  <c r="J31" i="16" s="1"/>
  <c r="L31" i="16" s="1"/>
  <c r="E32" i="16"/>
  <c r="G105" i="16"/>
  <c r="H105" i="16" s="1"/>
  <c r="J105" i="16" s="1"/>
  <c r="L105" i="16" s="1"/>
  <c r="E106" i="16"/>
  <c r="E91" i="16"/>
  <c r="G90" i="16"/>
  <c r="H90" i="16" s="1"/>
  <c r="J90" i="16" s="1"/>
  <c r="L90" i="16" s="1"/>
  <c r="G210" i="16"/>
  <c r="H210" i="16" s="1"/>
  <c r="J210" i="16" s="1"/>
  <c r="L210" i="16" s="1"/>
  <c r="E211" i="16"/>
  <c r="G74" i="16"/>
  <c r="H74" i="16" s="1"/>
  <c r="J74" i="16" s="1"/>
  <c r="L74" i="16" s="1"/>
  <c r="E75" i="16"/>
  <c r="G119" i="16"/>
  <c r="H119" i="16" s="1"/>
  <c r="J119" i="16" s="1"/>
  <c r="L119" i="16" s="1"/>
  <c r="E120" i="16"/>
  <c r="G194" i="16"/>
  <c r="H194" i="16" s="1"/>
  <c r="J194" i="16" s="1"/>
  <c r="L194" i="16" s="1"/>
  <c r="E195" i="16"/>
  <c r="G149" i="16"/>
  <c r="H149" i="16" s="1"/>
  <c r="J149" i="16" s="1"/>
  <c r="L149" i="16" s="1"/>
  <c r="E150" i="16"/>
  <c r="G45" i="16"/>
  <c r="H45" i="16" s="1"/>
  <c r="J45" i="16" s="1"/>
  <c r="L45" i="16" s="1"/>
  <c r="E46" i="16"/>
  <c r="G136" i="16" l="1"/>
  <c r="H136" i="16" s="1"/>
  <c r="J136" i="16" s="1"/>
  <c r="L136" i="16" s="1"/>
  <c r="E137" i="16"/>
  <c r="E121" i="16"/>
  <c r="G120" i="16"/>
  <c r="H120" i="16" s="1"/>
  <c r="J120" i="16" s="1"/>
  <c r="L120" i="16" s="1"/>
  <c r="E107" i="16"/>
  <c r="G106" i="16"/>
  <c r="H106" i="16" s="1"/>
  <c r="J106" i="16" s="1"/>
  <c r="L106" i="16" s="1"/>
  <c r="G165" i="16"/>
  <c r="H165" i="16" s="1"/>
  <c r="J165" i="16" s="1"/>
  <c r="L165" i="16" s="1"/>
  <c r="E166" i="16"/>
  <c r="G46" i="16"/>
  <c r="H46" i="16" s="1"/>
  <c r="J46" i="16" s="1"/>
  <c r="L46" i="16" s="1"/>
  <c r="E47" i="16"/>
  <c r="E33" i="16"/>
  <c r="G33" i="16" s="1"/>
  <c r="H33" i="16" s="1"/>
  <c r="J33" i="16" s="1"/>
  <c r="L33" i="16" s="1"/>
  <c r="G32" i="16"/>
  <c r="H32" i="16" s="1"/>
  <c r="J32" i="16" s="1"/>
  <c r="L32" i="16" s="1"/>
  <c r="P6" i="16" s="1"/>
  <c r="Q6" i="16" s="1"/>
  <c r="E92" i="16"/>
  <c r="G91" i="16"/>
  <c r="H91" i="16" s="1"/>
  <c r="J91" i="16" s="1"/>
  <c r="L91" i="16" s="1"/>
  <c r="G61" i="16"/>
  <c r="H61" i="16" s="1"/>
  <c r="J61" i="16" s="1"/>
  <c r="L61" i="16" s="1"/>
  <c r="E62" i="16"/>
  <c r="G150" i="16"/>
  <c r="H150" i="16" s="1"/>
  <c r="J150" i="16" s="1"/>
  <c r="L150" i="16" s="1"/>
  <c r="E151" i="16"/>
  <c r="G211" i="16"/>
  <c r="H211" i="16" s="1"/>
  <c r="J211" i="16" s="1"/>
  <c r="L211" i="16" s="1"/>
  <c r="E212" i="16"/>
  <c r="E17" i="16"/>
  <c r="G16" i="16"/>
  <c r="H16" i="16" s="1"/>
  <c r="J16" i="16" s="1"/>
  <c r="L16" i="16" s="1"/>
  <c r="G75" i="16"/>
  <c r="H75" i="16" s="1"/>
  <c r="J75" i="16" s="1"/>
  <c r="L75" i="16" s="1"/>
  <c r="E76" i="16"/>
  <c r="G195" i="16"/>
  <c r="H195" i="16" s="1"/>
  <c r="J195" i="16" s="1"/>
  <c r="L195" i="16" s="1"/>
  <c r="E196" i="16"/>
  <c r="G181" i="16"/>
  <c r="H181" i="16" s="1"/>
  <c r="J181" i="16" s="1"/>
  <c r="L181" i="16" s="1"/>
  <c r="E182" i="16"/>
  <c r="E63" i="16" l="1"/>
  <c r="G63" i="16" s="1"/>
  <c r="H63" i="16" s="1"/>
  <c r="J63" i="16" s="1"/>
  <c r="L63" i="16" s="1"/>
  <c r="P8" i="16" s="1"/>
  <c r="Q8" i="16" s="1"/>
  <c r="G62" i="16"/>
  <c r="H62" i="16" s="1"/>
  <c r="J62" i="16" s="1"/>
  <c r="L62" i="16" s="1"/>
  <c r="E167" i="16"/>
  <c r="G166" i="16"/>
  <c r="H166" i="16" s="1"/>
  <c r="J166" i="16" s="1"/>
  <c r="L166" i="16" s="1"/>
  <c r="G182" i="16"/>
  <c r="H182" i="16" s="1"/>
  <c r="J182" i="16" s="1"/>
  <c r="L182" i="16" s="1"/>
  <c r="E183" i="16"/>
  <c r="G183" i="16" s="1"/>
  <c r="H183" i="16" s="1"/>
  <c r="J183" i="16" s="1"/>
  <c r="L183" i="16" s="1"/>
  <c r="G17" i="16"/>
  <c r="H17" i="16" s="1"/>
  <c r="J17" i="16" s="1"/>
  <c r="L17" i="16" s="1"/>
  <c r="E18" i="16"/>
  <c r="G18" i="16" s="1"/>
  <c r="H18" i="16" s="1"/>
  <c r="J18" i="16" s="1"/>
  <c r="L18" i="16" s="1"/>
  <c r="E213" i="16"/>
  <c r="G213" i="16" s="1"/>
  <c r="H213" i="16" s="1"/>
  <c r="J213" i="16" s="1"/>
  <c r="L213" i="16" s="1"/>
  <c r="G212" i="16"/>
  <c r="H212" i="16" s="1"/>
  <c r="J212" i="16" s="1"/>
  <c r="L212" i="16" s="1"/>
  <c r="E93" i="16"/>
  <c r="G93" i="16" s="1"/>
  <c r="H93" i="16" s="1"/>
  <c r="J93" i="16" s="1"/>
  <c r="L93" i="16" s="1"/>
  <c r="G92" i="16"/>
  <c r="H92" i="16" s="1"/>
  <c r="J92" i="16" s="1"/>
  <c r="L92" i="16" s="1"/>
  <c r="G107" i="16"/>
  <c r="H107" i="16" s="1"/>
  <c r="J107" i="16" s="1"/>
  <c r="L107" i="16" s="1"/>
  <c r="E108" i="16"/>
  <c r="G108" i="16" s="1"/>
  <c r="H108" i="16" s="1"/>
  <c r="J108" i="16" s="1"/>
  <c r="L108" i="16" s="1"/>
  <c r="P10" i="16"/>
  <c r="Q10" i="16" s="1"/>
  <c r="G196" i="16"/>
  <c r="H196" i="16" s="1"/>
  <c r="J196" i="16" s="1"/>
  <c r="L196" i="16" s="1"/>
  <c r="E197" i="16"/>
  <c r="E77" i="16"/>
  <c r="G76" i="16"/>
  <c r="H76" i="16" s="1"/>
  <c r="J76" i="16" s="1"/>
  <c r="L76" i="16" s="1"/>
  <c r="G151" i="16"/>
  <c r="H151" i="16" s="1"/>
  <c r="J151" i="16" s="1"/>
  <c r="L151" i="16" s="1"/>
  <c r="E152" i="16"/>
  <c r="G121" i="16"/>
  <c r="H121" i="16" s="1"/>
  <c r="J121" i="16" s="1"/>
  <c r="L121" i="16" s="1"/>
  <c r="E122" i="16"/>
  <c r="P5" i="16"/>
  <c r="Q5" i="16" s="1"/>
  <c r="G47" i="16"/>
  <c r="H47" i="16" s="1"/>
  <c r="J47" i="16" s="1"/>
  <c r="L47" i="16" s="1"/>
  <c r="P7" i="16" s="1"/>
  <c r="Q7" i="16" s="1"/>
  <c r="E48" i="16"/>
  <c r="G48" i="16" s="1"/>
  <c r="H48" i="16" s="1"/>
  <c r="J48" i="16" s="1"/>
  <c r="L48" i="16" s="1"/>
  <c r="G137" i="16"/>
  <c r="H137" i="16" s="1"/>
  <c r="J137" i="16" s="1"/>
  <c r="L137" i="16" s="1"/>
  <c r="E138" i="16"/>
  <c r="G138" i="16" s="1"/>
  <c r="H138" i="16" s="1"/>
  <c r="J138" i="16" s="1"/>
  <c r="L138" i="16" s="1"/>
  <c r="P13" i="16" s="1"/>
  <c r="Q13" i="16" s="1"/>
  <c r="P16" i="16" l="1"/>
  <c r="Q16" i="16" s="1"/>
  <c r="P11" i="16"/>
  <c r="Q11" i="16" s="1"/>
  <c r="P18" i="16"/>
  <c r="Q18" i="16" s="1"/>
  <c r="G122" i="16"/>
  <c r="H122" i="16" s="1"/>
  <c r="J122" i="16" s="1"/>
  <c r="L122" i="16" s="1"/>
  <c r="E123" i="16"/>
  <c r="G123" i="16" s="1"/>
  <c r="H123" i="16" s="1"/>
  <c r="J123" i="16" s="1"/>
  <c r="L123" i="16" s="1"/>
  <c r="E153" i="16"/>
  <c r="G153" i="16" s="1"/>
  <c r="H153" i="16" s="1"/>
  <c r="J153" i="16" s="1"/>
  <c r="L153" i="16" s="1"/>
  <c r="G152" i="16"/>
  <c r="H152" i="16" s="1"/>
  <c r="J152" i="16" s="1"/>
  <c r="L152" i="16" s="1"/>
  <c r="G167" i="16"/>
  <c r="H167" i="16" s="1"/>
  <c r="J167" i="16" s="1"/>
  <c r="L167" i="16" s="1"/>
  <c r="P15" i="16" s="1"/>
  <c r="Q15" i="16" s="1"/>
  <c r="E168" i="16"/>
  <c r="G168" i="16" s="1"/>
  <c r="H168" i="16" s="1"/>
  <c r="J168" i="16" s="1"/>
  <c r="L168" i="16" s="1"/>
  <c r="G77" i="16"/>
  <c r="H77" i="16" s="1"/>
  <c r="J77" i="16" s="1"/>
  <c r="L77" i="16" s="1"/>
  <c r="P9" i="16" s="1"/>
  <c r="Q9" i="16" s="1"/>
  <c r="E78" i="16"/>
  <c r="G78" i="16" s="1"/>
  <c r="H78" i="16" s="1"/>
  <c r="J78" i="16" s="1"/>
  <c r="L78" i="16" s="1"/>
  <c r="G197" i="16"/>
  <c r="H197" i="16" s="1"/>
  <c r="J197" i="16" s="1"/>
  <c r="L197" i="16" s="1"/>
  <c r="E198" i="16"/>
  <c r="G198" i="16" s="1"/>
  <c r="H198" i="16" s="1"/>
  <c r="J198" i="16" s="1"/>
  <c r="L198" i="16" s="1"/>
  <c r="P14" i="16" l="1"/>
  <c r="Q14" i="16" s="1"/>
  <c r="Q20" i="16" s="1"/>
  <c r="P12" i="16"/>
  <c r="Q12" i="16" s="1"/>
  <c r="P17" i="16"/>
  <c r="Q17" i="16" s="1"/>
  <c r="S23" i="18" l="1"/>
  <c r="S24" i="18"/>
  <c r="E5" i="18"/>
  <c r="G5" i="18" s="1"/>
  <c r="H5" i="18" s="1"/>
  <c r="J5" i="18" s="1"/>
  <c r="L5" i="18" s="1"/>
  <c r="E6" i="18"/>
  <c r="G6" i="18" s="1"/>
  <c r="H6" i="18" s="1"/>
  <c r="J6" i="18" s="1"/>
  <c r="L6" i="18" s="1"/>
  <c r="E200" i="18"/>
  <c r="E201" i="18" s="1"/>
  <c r="G200" i="18"/>
  <c r="H200" i="18"/>
  <c r="J200" i="18" s="1"/>
  <c r="L200" i="18" s="1"/>
  <c r="E35" i="18"/>
  <c r="G35" i="18" s="1"/>
  <c r="H35" i="18" s="1"/>
  <c r="J35" i="18" s="1"/>
  <c r="L35" i="18" s="1"/>
  <c r="E36" i="18"/>
  <c r="G36" i="18" s="1"/>
  <c r="H36" i="18" s="1"/>
  <c r="J36" i="18" s="1"/>
  <c r="L36" i="18" s="1"/>
  <c r="E37" i="18"/>
  <c r="E38" i="18" s="1"/>
  <c r="E50" i="18"/>
  <c r="E51" i="18" s="1"/>
  <c r="E80" i="18"/>
  <c r="E81" i="18" s="1"/>
  <c r="E95" i="18"/>
  <c r="G95" i="18" s="1"/>
  <c r="H95" i="18" s="1"/>
  <c r="J95" i="18" s="1"/>
  <c r="L95" i="18" s="1"/>
  <c r="E96" i="18"/>
  <c r="G96" i="18" s="1"/>
  <c r="H96" i="18" s="1"/>
  <c r="J96" i="18" s="1"/>
  <c r="L96" i="18" s="1"/>
  <c r="E97" i="18"/>
  <c r="G97" i="18" s="1"/>
  <c r="H97" i="18" s="1"/>
  <c r="J97" i="18" s="1"/>
  <c r="L97" i="18" s="1"/>
  <c r="E98" i="18"/>
  <c r="G98" i="18" s="1"/>
  <c r="H98" i="18" s="1"/>
  <c r="J98" i="18" s="1"/>
  <c r="L98" i="18" s="1"/>
  <c r="E110" i="18"/>
  <c r="G110" i="18" s="1"/>
  <c r="H110" i="18" s="1"/>
  <c r="J110" i="18" s="1"/>
  <c r="L110" i="18" s="1"/>
  <c r="E185" i="18"/>
  <c r="G185" i="18" s="1"/>
  <c r="H185" i="18" s="1"/>
  <c r="J185" i="18" s="1"/>
  <c r="L185" i="18" s="1"/>
  <c r="E186" i="18"/>
  <c r="G186" i="18" s="1"/>
  <c r="H186" i="18" s="1"/>
  <c r="J186" i="18" s="1"/>
  <c r="L186" i="18" s="1"/>
  <c r="E125" i="18"/>
  <c r="G125" i="18" s="1"/>
  <c r="H125" i="18" s="1"/>
  <c r="J125" i="18" s="1"/>
  <c r="L125" i="18" s="1"/>
  <c r="E140" i="18"/>
  <c r="G140" i="18" s="1"/>
  <c r="H140" i="18" s="1"/>
  <c r="J140" i="18" s="1"/>
  <c r="L140" i="18" s="1"/>
  <c r="E141" i="18"/>
  <c r="E142" i="18" s="1"/>
  <c r="E170" i="18"/>
  <c r="G170" i="18" s="1"/>
  <c r="H170" i="18" s="1"/>
  <c r="J170" i="18" s="1"/>
  <c r="L170" i="18" s="1"/>
  <c r="E20" i="18"/>
  <c r="E21" i="18" s="1"/>
  <c r="E65" i="18"/>
  <c r="E66" i="18" s="1"/>
  <c r="E155" i="18"/>
  <c r="G155" i="18" s="1"/>
  <c r="H155" i="18" s="1"/>
  <c r="J155" i="18" s="1"/>
  <c r="L155" i="18" s="1"/>
  <c r="G37" i="18" l="1"/>
  <c r="H37" i="18" s="1"/>
  <c r="J37" i="18" s="1"/>
  <c r="L37" i="18" s="1"/>
  <c r="E187" i="18"/>
  <c r="G187" i="18" s="1"/>
  <c r="H187" i="18" s="1"/>
  <c r="J187" i="18" s="1"/>
  <c r="L187" i="18" s="1"/>
  <c r="E67" i="18"/>
  <c r="G66" i="18"/>
  <c r="H66" i="18" s="1"/>
  <c r="J66" i="18" s="1"/>
  <c r="L66" i="18" s="1"/>
  <c r="G38" i="18"/>
  <c r="H38" i="18" s="1"/>
  <c r="J38" i="18" s="1"/>
  <c r="L38" i="18" s="1"/>
  <c r="E39" i="18"/>
  <c r="G21" i="18"/>
  <c r="H21" i="18" s="1"/>
  <c r="J21" i="18" s="1"/>
  <c r="L21" i="18" s="1"/>
  <c r="E22" i="18"/>
  <c r="G142" i="18"/>
  <c r="H142" i="18" s="1"/>
  <c r="J142" i="18" s="1"/>
  <c r="L142" i="18" s="1"/>
  <c r="E143" i="18"/>
  <c r="G51" i="18"/>
  <c r="H51" i="18" s="1"/>
  <c r="J51" i="18" s="1"/>
  <c r="L51" i="18" s="1"/>
  <c r="E52" i="18"/>
  <c r="G81" i="18"/>
  <c r="H81" i="18" s="1"/>
  <c r="J81" i="18" s="1"/>
  <c r="L81" i="18" s="1"/>
  <c r="E82" i="18"/>
  <c r="G65" i="18"/>
  <c r="H65" i="18" s="1"/>
  <c r="J65" i="18" s="1"/>
  <c r="L65" i="18" s="1"/>
  <c r="E171" i="18"/>
  <c r="G141" i="18"/>
  <c r="H141" i="18" s="1"/>
  <c r="J141" i="18" s="1"/>
  <c r="L141" i="18" s="1"/>
  <c r="E156" i="18"/>
  <c r="G20" i="18"/>
  <c r="H20" i="18" s="1"/>
  <c r="J20" i="18" s="1"/>
  <c r="L20" i="18" s="1"/>
  <c r="G80" i="18"/>
  <c r="H80" i="18" s="1"/>
  <c r="J80" i="18" s="1"/>
  <c r="L80" i="18" s="1"/>
  <c r="G50" i="18"/>
  <c r="H50" i="18" s="1"/>
  <c r="J50" i="18" s="1"/>
  <c r="L50" i="18" s="1"/>
  <c r="G201" i="18"/>
  <c r="H201" i="18" s="1"/>
  <c r="J201" i="18" s="1"/>
  <c r="L201" i="18" s="1"/>
  <c r="E202" i="18"/>
  <c r="E188" i="18"/>
  <c r="E126" i="18"/>
  <c r="E111" i="18"/>
  <c r="E99" i="18"/>
  <c r="E7" i="18"/>
  <c r="G22" i="18" l="1"/>
  <c r="H22" i="18" s="1"/>
  <c r="J22" i="18" s="1"/>
  <c r="L22" i="18" s="1"/>
  <c r="E23" i="18"/>
  <c r="G82" i="18"/>
  <c r="H82" i="18" s="1"/>
  <c r="J82" i="18" s="1"/>
  <c r="L82" i="18" s="1"/>
  <c r="E83" i="18"/>
  <c r="G7" i="18"/>
  <c r="H7" i="18" s="1"/>
  <c r="J7" i="18" s="1"/>
  <c r="L7" i="18" s="1"/>
  <c r="E8" i="18"/>
  <c r="E100" i="18"/>
  <c r="G99" i="18"/>
  <c r="H99" i="18" s="1"/>
  <c r="J99" i="18" s="1"/>
  <c r="L99" i="18" s="1"/>
  <c r="G39" i="18"/>
  <c r="H39" i="18" s="1"/>
  <c r="J39" i="18" s="1"/>
  <c r="L39" i="18" s="1"/>
  <c r="E40" i="18"/>
  <c r="G52" i="18"/>
  <c r="H52" i="18" s="1"/>
  <c r="J52" i="18" s="1"/>
  <c r="L52" i="18" s="1"/>
  <c r="E53" i="18"/>
  <c r="E203" i="18"/>
  <c r="G202" i="18"/>
  <c r="H202" i="18" s="1"/>
  <c r="J202" i="18" s="1"/>
  <c r="L202" i="18" s="1"/>
  <c r="G111" i="18"/>
  <c r="H111" i="18" s="1"/>
  <c r="J111" i="18" s="1"/>
  <c r="L111" i="18" s="1"/>
  <c r="E112" i="18"/>
  <c r="G156" i="18"/>
  <c r="H156" i="18" s="1"/>
  <c r="J156" i="18" s="1"/>
  <c r="L156" i="18" s="1"/>
  <c r="E157" i="18"/>
  <c r="G126" i="18"/>
  <c r="H126" i="18" s="1"/>
  <c r="J126" i="18" s="1"/>
  <c r="L126" i="18" s="1"/>
  <c r="E127" i="18"/>
  <c r="E189" i="18"/>
  <c r="G188" i="18"/>
  <c r="H188" i="18" s="1"/>
  <c r="J188" i="18" s="1"/>
  <c r="L188" i="18" s="1"/>
  <c r="G171" i="18"/>
  <c r="H171" i="18" s="1"/>
  <c r="J171" i="18" s="1"/>
  <c r="L171" i="18" s="1"/>
  <c r="E172" i="18"/>
  <c r="G143" i="18"/>
  <c r="H143" i="18" s="1"/>
  <c r="J143" i="18" s="1"/>
  <c r="L143" i="18" s="1"/>
  <c r="E144" i="18"/>
  <c r="G67" i="18"/>
  <c r="H67" i="18" s="1"/>
  <c r="J67" i="18" s="1"/>
  <c r="L67" i="18" s="1"/>
  <c r="E68" i="18"/>
  <c r="G203" i="18" l="1"/>
  <c r="H203" i="18" s="1"/>
  <c r="J203" i="18" s="1"/>
  <c r="L203" i="18" s="1"/>
  <c r="E204" i="18"/>
  <c r="G157" i="18"/>
  <c r="H157" i="18" s="1"/>
  <c r="J157" i="18" s="1"/>
  <c r="L157" i="18" s="1"/>
  <c r="E158" i="18"/>
  <c r="G68" i="18"/>
  <c r="H68" i="18" s="1"/>
  <c r="J68" i="18" s="1"/>
  <c r="L68" i="18" s="1"/>
  <c r="E69" i="18"/>
  <c r="G83" i="18"/>
  <c r="H83" i="18" s="1"/>
  <c r="J83" i="18" s="1"/>
  <c r="L83" i="18" s="1"/>
  <c r="E84" i="18"/>
  <c r="E128" i="18"/>
  <c r="G127" i="18"/>
  <c r="H127" i="18" s="1"/>
  <c r="J127" i="18" s="1"/>
  <c r="L127" i="18" s="1"/>
  <c r="E9" i="18"/>
  <c r="G8" i="18"/>
  <c r="H8" i="18" s="1"/>
  <c r="J8" i="18" s="1"/>
  <c r="L8" i="18" s="1"/>
  <c r="G144" i="18"/>
  <c r="H144" i="18" s="1"/>
  <c r="J144" i="18" s="1"/>
  <c r="L144" i="18" s="1"/>
  <c r="E145" i="18"/>
  <c r="G53" i="18"/>
  <c r="H53" i="18" s="1"/>
  <c r="J53" i="18" s="1"/>
  <c r="L53" i="18" s="1"/>
  <c r="E54" i="18"/>
  <c r="G112" i="18"/>
  <c r="H112" i="18" s="1"/>
  <c r="J112" i="18" s="1"/>
  <c r="L112" i="18" s="1"/>
  <c r="E113" i="18"/>
  <c r="G40" i="18"/>
  <c r="H40" i="18" s="1"/>
  <c r="J40" i="18" s="1"/>
  <c r="L40" i="18" s="1"/>
  <c r="E41" i="18"/>
  <c r="G23" i="18"/>
  <c r="H23" i="18" s="1"/>
  <c r="J23" i="18" s="1"/>
  <c r="L23" i="18" s="1"/>
  <c r="E24" i="18"/>
  <c r="G172" i="18"/>
  <c r="H172" i="18" s="1"/>
  <c r="J172" i="18" s="1"/>
  <c r="L172" i="18" s="1"/>
  <c r="E173" i="18"/>
  <c r="G189" i="18"/>
  <c r="H189" i="18" s="1"/>
  <c r="J189" i="18" s="1"/>
  <c r="L189" i="18" s="1"/>
  <c r="E190" i="18"/>
  <c r="E101" i="18"/>
  <c r="G100" i="18"/>
  <c r="H100" i="18" s="1"/>
  <c r="J100" i="18" s="1"/>
  <c r="L100" i="18" s="1"/>
  <c r="G101" i="18" l="1"/>
  <c r="H101" i="18" s="1"/>
  <c r="J101" i="18" s="1"/>
  <c r="L101" i="18" s="1"/>
  <c r="E102" i="18"/>
  <c r="G190" i="18"/>
  <c r="H190" i="18" s="1"/>
  <c r="J190" i="18" s="1"/>
  <c r="L190" i="18" s="1"/>
  <c r="E191" i="18"/>
  <c r="E205" i="18"/>
  <c r="G204" i="18"/>
  <c r="H204" i="18" s="1"/>
  <c r="J204" i="18" s="1"/>
  <c r="L204" i="18" s="1"/>
  <c r="G24" i="18"/>
  <c r="H24" i="18" s="1"/>
  <c r="J24" i="18" s="1"/>
  <c r="L24" i="18" s="1"/>
  <c r="E25" i="18"/>
  <c r="G9" i="18"/>
  <c r="H9" i="18" s="1"/>
  <c r="J9" i="18" s="1"/>
  <c r="L9" i="18" s="1"/>
  <c r="E10" i="18"/>
  <c r="G128" i="18"/>
  <c r="H128" i="18" s="1"/>
  <c r="J128" i="18" s="1"/>
  <c r="L128" i="18" s="1"/>
  <c r="E129" i="18"/>
  <c r="G69" i="18"/>
  <c r="H69" i="18" s="1"/>
  <c r="J69" i="18" s="1"/>
  <c r="L69" i="18" s="1"/>
  <c r="E70" i="18"/>
  <c r="G41" i="18"/>
  <c r="H41" i="18" s="1"/>
  <c r="J41" i="18" s="1"/>
  <c r="L41" i="18" s="1"/>
  <c r="E42" i="18"/>
  <c r="G113" i="18"/>
  <c r="H113" i="18" s="1"/>
  <c r="J113" i="18" s="1"/>
  <c r="L113" i="18" s="1"/>
  <c r="E114" i="18"/>
  <c r="G173" i="18"/>
  <c r="H173" i="18" s="1"/>
  <c r="J173" i="18" s="1"/>
  <c r="L173" i="18" s="1"/>
  <c r="E174" i="18"/>
  <c r="G54" i="18"/>
  <c r="H54" i="18" s="1"/>
  <c r="J54" i="18" s="1"/>
  <c r="L54" i="18" s="1"/>
  <c r="E55" i="18"/>
  <c r="G84" i="18"/>
  <c r="H84" i="18" s="1"/>
  <c r="J84" i="18" s="1"/>
  <c r="L84" i="18" s="1"/>
  <c r="E85" i="18"/>
  <c r="G145" i="18"/>
  <c r="H145" i="18" s="1"/>
  <c r="J145" i="18" s="1"/>
  <c r="L145" i="18" s="1"/>
  <c r="E146" i="18"/>
  <c r="G158" i="18"/>
  <c r="H158" i="18" s="1"/>
  <c r="J158" i="18" s="1"/>
  <c r="L158" i="18" s="1"/>
  <c r="E159" i="18"/>
  <c r="G102" i="18" l="1"/>
  <c r="H102" i="18" s="1"/>
  <c r="J102" i="18" s="1"/>
  <c r="L102" i="18" s="1"/>
  <c r="E103" i="18"/>
  <c r="G191" i="18"/>
  <c r="H191" i="18" s="1"/>
  <c r="J191" i="18" s="1"/>
  <c r="L191" i="18" s="1"/>
  <c r="E192" i="18"/>
  <c r="G146" i="18"/>
  <c r="H146" i="18" s="1"/>
  <c r="J146" i="18" s="1"/>
  <c r="L146" i="18" s="1"/>
  <c r="E147" i="18"/>
  <c r="G114" i="18"/>
  <c r="H114" i="18" s="1"/>
  <c r="J114" i="18" s="1"/>
  <c r="L114" i="18" s="1"/>
  <c r="E115" i="18"/>
  <c r="G10" i="18"/>
  <c r="H10" i="18" s="1"/>
  <c r="J10" i="18" s="1"/>
  <c r="L10" i="18" s="1"/>
  <c r="E11" i="18"/>
  <c r="G85" i="18"/>
  <c r="H85" i="18" s="1"/>
  <c r="J85" i="18" s="1"/>
  <c r="L85" i="18" s="1"/>
  <c r="E86" i="18"/>
  <c r="E26" i="18"/>
  <c r="G25" i="18"/>
  <c r="H25" i="18" s="1"/>
  <c r="J25" i="18" s="1"/>
  <c r="L25" i="18" s="1"/>
  <c r="G42" i="18"/>
  <c r="H42" i="18" s="1"/>
  <c r="J42" i="18" s="1"/>
  <c r="L42" i="18" s="1"/>
  <c r="E43" i="18"/>
  <c r="G55" i="18"/>
  <c r="H55" i="18" s="1"/>
  <c r="J55" i="18" s="1"/>
  <c r="L55" i="18" s="1"/>
  <c r="E56" i="18"/>
  <c r="G70" i="18"/>
  <c r="H70" i="18" s="1"/>
  <c r="J70" i="18" s="1"/>
  <c r="L70" i="18" s="1"/>
  <c r="E71" i="18"/>
  <c r="E160" i="18"/>
  <c r="G159" i="18"/>
  <c r="H159" i="18" s="1"/>
  <c r="J159" i="18" s="1"/>
  <c r="L159" i="18" s="1"/>
  <c r="G174" i="18"/>
  <c r="H174" i="18" s="1"/>
  <c r="J174" i="18" s="1"/>
  <c r="L174" i="18" s="1"/>
  <c r="E175" i="18"/>
  <c r="G129" i="18"/>
  <c r="H129" i="18" s="1"/>
  <c r="J129" i="18" s="1"/>
  <c r="L129" i="18" s="1"/>
  <c r="E130" i="18"/>
  <c r="G205" i="18"/>
  <c r="H205" i="18" s="1"/>
  <c r="J205" i="18" s="1"/>
  <c r="L205" i="18" s="1"/>
  <c r="E206" i="18"/>
  <c r="G130" i="18" l="1"/>
  <c r="H130" i="18" s="1"/>
  <c r="J130" i="18" s="1"/>
  <c r="L130" i="18" s="1"/>
  <c r="E131" i="18"/>
  <c r="E12" i="18"/>
  <c r="G11" i="18"/>
  <c r="H11" i="18" s="1"/>
  <c r="J11" i="18" s="1"/>
  <c r="L11" i="18" s="1"/>
  <c r="G103" i="18"/>
  <c r="H103" i="18" s="1"/>
  <c r="J103" i="18" s="1"/>
  <c r="L103" i="18" s="1"/>
  <c r="E104" i="18"/>
  <c r="G56" i="18"/>
  <c r="H56" i="18" s="1"/>
  <c r="J56" i="18" s="1"/>
  <c r="L56" i="18" s="1"/>
  <c r="E57" i="18"/>
  <c r="G175" i="18"/>
  <c r="H175" i="18" s="1"/>
  <c r="J175" i="18" s="1"/>
  <c r="L175" i="18" s="1"/>
  <c r="E176" i="18"/>
  <c r="G43" i="18"/>
  <c r="H43" i="18" s="1"/>
  <c r="J43" i="18" s="1"/>
  <c r="L43" i="18" s="1"/>
  <c r="E44" i="18"/>
  <c r="G115" i="18"/>
  <c r="H115" i="18" s="1"/>
  <c r="J115" i="18" s="1"/>
  <c r="L115" i="18" s="1"/>
  <c r="E116" i="18"/>
  <c r="E148" i="18"/>
  <c r="G147" i="18"/>
  <c r="H147" i="18" s="1"/>
  <c r="J147" i="18" s="1"/>
  <c r="L147" i="18" s="1"/>
  <c r="E161" i="18"/>
  <c r="G160" i="18"/>
  <c r="H160" i="18" s="1"/>
  <c r="J160" i="18" s="1"/>
  <c r="L160" i="18" s="1"/>
  <c r="G26" i="18"/>
  <c r="H26" i="18" s="1"/>
  <c r="J26" i="18" s="1"/>
  <c r="L26" i="18" s="1"/>
  <c r="E27" i="18"/>
  <c r="E207" i="18"/>
  <c r="G206" i="18"/>
  <c r="H206" i="18" s="1"/>
  <c r="J206" i="18" s="1"/>
  <c r="L206" i="18" s="1"/>
  <c r="E72" i="18"/>
  <c r="G71" i="18"/>
  <c r="H71" i="18" s="1"/>
  <c r="J71" i="18" s="1"/>
  <c r="L71" i="18" s="1"/>
  <c r="G86" i="18"/>
  <c r="H86" i="18" s="1"/>
  <c r="J86" i="18" s="1"/>
  <c r="L86" i="18" s="1"/>
  <c r="E87" i="18"/>
  <c r="G192" i="18"/>
  <c r="H192" i="18" s="1"/>
  <c r="J192" i="18" s="1"/>
  <c r="L192" i="18" s="1"/>
  <c r="E193" i="18"/>
  <c r="E73" i="18" l="1"/>
  <c r="G72" i="18"/>
  <c r="H72" i="18" s="1"/>
  <c r="J72" i="18" s="1"/>
  <c r="L72" i="18" s="1"/>
  <c r="G148" i="18"/>
  <c r="H148" i="18" s="1"/>
  <c r="J148" i="18" s="1"/>
  <c r="L148" i="18" s="1"/>
  <c r="E149" i="18"/>
  <c r="G176" i="18"/>
  <c r="H176" i="18" s="1"/>
  <c r="J176" i="18" s="1"/>
  <c r="L176" i="18" s="1"/>
  <c r="E177" i="18"/>
  <c r="G131" i="18"/>
  <c r="H131" i="18" s="1"/>
  <c r="J131" i="18" s="1"/>
  <c r="L131" i="18" s="1"/>
  <c r="E132" i="18"/>
  <c r="E58" i="18"/>
  <c r="G57" i="18"/>
  <c r="H57" i="18" s="1"/>
  <c r="J57" i="18" s="1"/>
  <c r="L57" i="18" s="1"/>
  <c r="G12" i="18"/>
  <c r="H12" i="18" s="1"/>
  <c r="J12" i="18" s="1"/>
  <c r="L12" i="18" s="1"/>
  <c r="E13" i="18"/>
  <c r="E117" i="18"/>
  <c r="G116" i="18"/>
  <c r="H116" i="18" s="1"/>
  <c r="J116" i="18" s="1"/>
  <c r="L116" i="18" s="1"/>
  <c r="G104" i="18"/>
  <c r="H104" i="18" s="1"/>
  <c r="J104" i="18" s="1"/>
  <c r="L104" i="18" s="1"/>
  <c r="E105" i="18"/>
  <c r="G207" i="18"/>
  <c r="H207" i="18" s="1"/>
  <c r="J207" i="18" s="1"/>
  <c r="L207" i="18" s="1"/>
  <c r="E208" i="18"/>
  <c r="E194" i="18"/>
  <c r="G193" i="18"/>
  <c r="H193" i="18" s="1"/>
  <c r="J193" i="18" s="1"/>
  <c r="L193" i="18" s="1"/>
  <c r="G27" i="18"/>
  <c r="H27" i="18" s="1"/>
  <c r="J27" i="18" s="1"/>
  <c r="L27" i="18" s="1"/>
  <c r="E28" i="18"/>
  <c r="G87" i="18"/>
  <c r="H87" i="18" s="1"/>
  <c r="J87" i="18" s="1"/>
  <c r="L87" i="18" s="1"/>
  <c r="E88" i="18"/>
  <c r="G161" i="18"/>
  <c r="H161" i="18" s="1"/>
  <c r="J161" i="18" s="1"/>
  <c r="L161" i="18" s="1"/>
  <c r="E162" i="18"/>
  <c r="E45" i="18"/>
  <c r="G44" i="18"/>
  <c r="H44" i="18" s="1"/>
  <c r="J44" i="18" s="1"/>
  <c r="L44" i="18" s="1"/>
  <c r="G162" i="18" l="1"/>
  <c r="H162" i="18" s="1"/>
  <c r="J162" i="18" s="1"/>
  <c r="L162" i="18" s="1"/>
  <c r="E163" i="18"/>
  <c r="G208" i="18"/>
  <c r="H208" i="18" s="1"/>
  <c r="J208" i="18" s="1"/>
  <c r="L208" i="18" s="1"/>
  <c r="E209" i="18"/>
  <c r="E106" i="18"/>
  <c r="G105" i="18"/>
  <c r="H105" i="18" s="1"/>
  <c r="J105" i="18" s="1"/>
  <c r="L105" i="18" s="1"/>
  <c r="G58" i="18"/>
  <c r="H58" i="18" s="1"/>
  <c r="J58" i="18" s="1"/>
  <c r="L58" i="18" s="1"/>
  <c r="E59" i="18"/>
  <c r="E29" i="18"/>
  <c r="G28" i="18"/>
  <c r="H28" i="18" s="1"/>
  <c r="J28" i="18" s="1"/>
  <c r="L28" i="18" s="1"/>
  <c r="G88" i="18"/>
  <c r="H88" i="18" s="1"/>
  <c r="J88" i="18" s="1"/>
  <c r="L88" i="18" s="1"/>
  <c r="E89" i="18"/>
  <c r="G73" i="18"/>
  <c r="H73" i="18" s="1"/>
  <c r="J73" i="18" s="1"/>
  <c r="L73" i="18" s="1"/>
  <c r="E74" i="18"/>
  <c r="G117" i="18"/>
  <c r="H117" i="18" s="1"/>
  <c r="J117" i="18" s="1"/>
  <c r="L117" i="18" s="1"/>
  <c r="E118" i="18"/>
  <c r="G177" i="18"/>
  <c r="H177" i="18" s="1"/>
  <c r="J177" i="18" s="1"/>
  <c r="L177" i="18" s="1"/>
  <c r="E178" i="18"/>
  <c r="G132" i="18"/>
  <c r="H132" i="18" s="1"/>
  <c r="J132" i="18" s="1"/>
  <c r="L132" i="18" s="1"/>
  <c r="E133" i="18"/>
  <c r="E46" i="18"/>
  <c r="G45" i="18"/>
  <c r="H45" i="18" s="1"/>
  <c r="J45" i="18" s="1"/>
  <c r="L45" i="18" s="1"/>
  <c r="G194" i="18"/>
  <c r="H194" i="18" s="1"/>
  <c r="J194" i="18" s="1"/>
  <c r="L194" i="18" s="1"/>
  <c r="E195" i="18"/>
  <c r="G13" i="18"/>
  <c r="H13" i="18" s="1"/>
  <c r="J13" i="18" s="1"/>
  <c r="L13" i="18" s="1"/>
  <c r="E14" i="18"/>
  <c r="G149" i="18"/>
  <c r="H149" i="18" s="1"/>
  <c r="J149" i="18" s="1"/>
  <c r="L149" i="18" s="1"/>
  <c r="E150" i="18"/>
  <c r="G59" i="18" l="1"/>
  <c r="H59" i="18" s="1"/>
  <c r="J59" i="18" s="1"/>
  <c r="L59" i="18" s="1"/>
  <c r="E60" i="18"/>
  <c r="E151" i="18"/>
  <c r="G150" i="18"/>
  <c r="H150" i="18" s="1"/>
  <c r="J150" i="18" s="1"/>
  <c r="L150" i="18" s="1"/>
  <c r="G74" i="18"/>
  <c r="H74" i="18" s="1"/>
  <c r="J74" i="18" s="1"/>
  <c r="L74" i="18" s="1"/>
  <c r="E75" i="18"/>
  <c r="E30" i="18"/>
  <c r="G29" i="18"/>
  <c r="H29" i="18" s="1"/>
  <c r="J29" i="18" s="1"/>
  <c r="L29" i="18" s="1"/>
  <c r="E107" i="18"/>
  <c r="G106" i="18"/>
  <c r="H106" i="18" s="1"/>
  <c r="J106" i="18" s="1"/>
  <c r="L106" i="18" s="1"/>
  <c r="G46" i="18"/>
  <c r="H46" i="18" s="1"/>
  <c r="J46" i="18" s="1"/>
  <c r="L46" i="18" s="1"/>
  <c r="E47" i="18"/>
  <c r="E134" i="18"/>
  <c r="G133" i="18"/>
  <c r="H133" i="18" s="1"/>
  <c r="J133" i="18" s="1"/>
  <c r="L133" i="18" s="1"/>
  <c r="G89" i="18"/>
  <c r="H89" i="18" s="1"/>
  <c r="J89" i="18" s="1"/>
  <c r="L89" i="18" s="1"/>
  <c r="E90" i="18"/>
  <c r="E119" i="18"/>
  <c r="G118" i="18"/>
  <c r="H118" i="18" s="1"/>
  <c r="J118" i="18" s="1"/>
  <c r="L118" i="18" s="1"/>
  <c r="G14" i="18"/>
  <c r="H14" i="18" s="1"/>
  <c r="J14" i="18" s="1"/>
  <c r="L14" i="18" s="1"/>
  <c r="E15" i="18"/>
  <c r="E196" i="18"/>
  <c r="G195" i="18"/>
  <c r="H195" i="18" s="1"/>
  <c r="J195" i="18" s="1"/>
  <c r="L195" i="18" s="1"/>
  <c r="E210" i="18"/>
  <c r="G209" i="18"/>
  <c r="H209" i="18" s="1"/>
  <c r="J209" i="18" s="1"/>
  <c r="L209" i="18" s="1"/>
  <c r="G163" i="18"/>
  <c r="H163" i="18" s="1"/>
  <c r="J163" i="18" s="1"/>
  <c r="L163" i="18" s="1"/>
  <c r="E164" i="18"/>
  <c r="G178" i="18"/>
  <c r="H178" i="18" s="1"/>
  <c r="J178" i="18" s="1"/>
  <c r="L178" i="18" s="1"/>
  <c r="E179" i="18"/>
  <c r="E91" i="18" l="1"/>
  <c r="G90" i="18"/>
  <c r="H90" i="18" s="1"/>
  <c r="J90" i="18" s="1"/>
  <c r="L90" i="18" s="1"/>
  <c r="G30" i="18"/>
  <c r="H30" i="18" s="1"/>
  <c r="J30" i="18" s="1"/>
  <c r="L30" i="18" s="1"/>
  <c r="E31" i="18"/>
  <c r="E76" i="18"/>
  <c r="G75" i="18"/>
  <c r="H75" i="18" s="1"/>
  <c r="J75" i="18" s="1"/>
  <c r="L75" i="18" s="1"/>
  <c r="E152" i="18"/>
  <c r="G151" i="18"/>
  <c r="H151" i="18" s="1"/>
  <c r="J151" i="18" s="1"/>
  <c r="L151" i="18" s="1"/>
  <c r="G210" i="18"/>
  <c r="H210" i="18" s="1"/>
  <c r="J210" i="18" s="1"/>
  <c r="L210" i="18" s="1"/>
  <c r="E211" i="18"/>
  <c r="G179" i="18"/>
  <c r="H179" i="18" s="1"/>
  <c r="J179" i="18" s="1"/>
  <c r="L179" i="18" s="1"/>
  <c r="E180" i="18"/>
  <c r="E135" i="18"/>
  <c r="G134" i="18"/>
  <c r="H134" i="18" s="1"/>
  <c r="J134" i="18" s="1"/>
  <c r="L134" i="18" s="1"/>
  <c r="G15" i="18"/>
  <c r="H15" i="18" s="1"/>
  <c r="J15" i="18" s="1"/>
  <c r="L15" i="18" s="1"/>
  <c r="E16" i="18"/>
  <c r="G47" i="18"/>
  <c r="H47" i="18" s="1"/>
  <c r="J47" i="18" s="1"/>
  <c r="L47" i="18" s="1"/>
  <c r="P7" i="18" s="1"/>
  <c r="Q7" i="18" s="1"/>
  <c r="E48" i="18"/>
  <c r="G48" i="18" s="1"/>
  <c r="H48" i="18" s="1"/>
  <c r="J48" i="18" s="1"/>
  <c r="L48" i="18" s="1"/>
  <c r="G60" i="18"/>
  <c r="H60" i="18" s="1"/>
  <c r="J60" i="18" s="1"/>
  <c r="L60" i="18" s="1"/>
  <c r="E61" i="18"/>
  <c r="E197" i="18"/>
  <c r="G196" i="18"/>
  <c r="H196" i="18" s="1"/>
  <c r="J196" i="18" s="1"/>
  <c r="L196" i="18" s="1"/>
  <c r="G164" i="18"/>
  <c r="H164" i="18" s="1"/>
  <c r="J164" i="18" s="1"/>
  <c r="L164" i="18" s="1"/>
  <c r="E165" i="18"/>
  <c r="G119" i="18"/>
  <c r="H119" i="18" s="1"/>
  <c r="J119" i="18" s="1"/>
  <c r="L119" i="18" s="1"/>
  <c r="E120" i="18"/>
  <c r="G107" i="18"/>
  <c r="H107" i="18" s="1"/>
  <c r="J107" i="18" s="1"/>
  <c r="L107" i="18" s="1"/>
  <c r="P11" i="18" s="1"/>
  <c r="Q11" i="18" s="1"/>
  <c r="E108" i="18"/>
  <c r="G108" i="18" s="1"/>
  <c r="H108" i="18" s="1"/>
  <c r="J108" i="18" s="1"/>
  <c r="L108" i="18" s="1"/>
  <c r="E17" i="18" l="1"/>
  <c r="G16" i="18"/>
  <c r="H16" i="18" s="1"/>
  <c r="J16" i="18" s="1"/>
  <c r="L16" i="18" s="1"/>
  <c r="E92" i="18"/>
  <c r="G91" i="18"/>
  <c r="H91" i="18" s="1"/>
  <c r="J91" i="18" s="1"/>
  <c r="L91" i="18" s="1"/>
  <c r="G152" i="18"/>
  <c r="H152" i="18" s="1"/>
  <c r="J152" i="18" s="1"/>
  <c r="L152" i="18" s="1"/>
  <c r="P14" i="18" s="1"/>
  <c r="Q14" i="18" s="1"/>
  <c r="E153" i="18"/>
  <c r="G153" i="18" s="1"/>
  <c r="H153" i="18" s="1"/>
  <c r="J153" i="18" s="1"/>
  <c r="L153" i="18" s="1"/>
  <c r="G135" i="18"/>
  <c r="H135" i="18" s="1"/>
  <c r="J135" i="18" s="1"/>
  <c r="L135" i="18" s="1"/>
  <c r="E136" i="18"/>
  <c r="G120" i="18"/>
  <c r="H120" i="18" s="1"/>
  <c r="J120" i="18" s="1"/>
  <c r="L120" i="18" s="1"/>
  <c r="E121" i="18"/>
  <c r="G61" i="18"/>
  <c r="H61" i="18" s="1"/>
  <c r="J61" i="18" s="1"/>
  <c r="L61" i="18" s="1"/>
  <c r="E62" i="18"/>
  <c r="E181" i="18"/>
  <c r="G180" i="18"/>
  <c r="H180" i="18" s="1"/>
  <c r="J180" i="18" s="1"/>
  <c r="L180" i="18" s="1"/>
  <c r="E77" i="18"/>
  <c r="G76" i="18"/>
  <c r="H76" i="18" s="1"/>
  <c r="J76" i="18" s="1"/>
  <c r="L76" i="18" s="1"/>
  <c r="E32" i="18"/>
  <c r="G31" i="18"/>
  <c r="H31" i="18" s="1"/>
  <c r="J31" i="18" s="1"/>
  <c r="L31" i="18" s="1"/>
  <c r="G197" i="18"/>
  <c r="H197" i="18" s="1"/>
  <c r="J197" i="18" s="1"/>
  <c r="L197" i="18" s="1"/>
  <c r="E198" i="18"/>
  <c r="G198" i="18" s="1"/>
  <c r="H198" i="18" s="1"/>
  <c r="J198" i="18" s="1"/>
  <c r="L198" i="18" s="1"/>
  <c r="G165" i="18"/>
  <c r="H165" i="18" s="1"/>
  <c r="J165" i="18" s="1"/>
  <c r="L165" i="18" s="1"/>
  <c r="E166" i="18"/>
  <c r="E212" i="18"/>
  <c r="G211" i="18"/>
  <c r="H211" i="18" s="1"/>
  <c r="J211" i="18" s="1"/>
  <c r="L211" i="18" s="1"/>
  <c r="P17" i="18" l="1"/>
  <c r="Q17" i="18" s="1"/>
  <c r="E93" i="18"/>
  <c r="G93" i="18" s="1"/>
  <c r="H93" i="18" s="1"/>
  <c r="J93" i="18" s="1"/>
  <c r="L93" i="18" s="1"/>
  <c r="G92" i="18"/>
  <c r="H92" i="18" s="1"/>
  <c r="J92" i="18" s="1"/>
  <c r="L92" i="18" s="1"/>
  <c r="P10" i="18" s="1"/>
  <c r="Q10" i="18" s="1"/>
  <c r="G136" i="18"/>
  <c r="H136" i="18" s="1"/>
  <c r="J136" i="18" s="1"/>
  <c r="L136" i="18" s="1"/>
  <c r="E137" i="18"/>
  <c r="E18" i="18"/>
  <c r="G18" i="18" s="1"/>
  <c r="H18" i="18" s="1"/>
  <c r="J18" i="18" s="1"/>
  <c r="L18" i="18" s="1"/>
  <c r="G17" i="18"/>
  <c r="H17" i="18" s="1"/>
  <c r="J17" i="18" s="1"/>
  <c r="L17" i="18" s="1"/>
  <c r="P5" i="18" s="1"/>
  <c r="Q5" i="18" s="1"/>
  <c r="G212" i="18"/>
  <c r="H212" i="18" s="1"/>
  <c r="J212" i="18" s="1"/>
  <c r="L212" i="18" s="1"/>
  <c r="P18" i="18" s="1"/>
  <c r="Q18" i="18" s="1"/>
  <c r="E213" i="18"/>
  <c r="G213" i="18" s="1"/>
  <c r="H213" i="18" s="1"/>
  <c r="J213" i="18" s="1"/>
  <c r="L213" i="18" s="1"/>
  <c r="E33" i="18"/>
  <c r="G33" i="18" s="1"/>
  <c r="H33" i="18" s="1"/>
  <c r="J33" i="18" s="1"/>
  <c r="L33" i="18" s="1"/>
  <c r="G32" i="18"/>
  <c r="H32" i="18" s="1"/>
  <c r="J32" i="18" s="1"/>
  <c r="L32" i="18" s="1"/>
  <c r="P6" i="18" s="1"/>
  <c r="Q6" i="18" s="1"/>
  <c r="E182" i="18"/>
  <c r="G181" i="18"/>
  <c r="H181" i="18" s="1"/>
  <c r="J181" i="18" s="1"/>
  <c r="L181" i="18" s="1"/>
  <c r="G121" i="18"/>
  <c r="H121" i="18" s="1"/>
  <c r="J121" i="18" s="1"/>
  <c r="L121" i="18" s="1"/>
  <c r="E122" i="18"/>
  <c r="E167" i="18"/>
  <c r="G166" i="18"/>
  <c r="H166" i="18" s="1"/>
  <c r="J166" i="18" s="1"/>
  <c r="L166" i="18" s="1"/>
  <c r="E78" i="18"/>
  <c r="G78" i="18" s="1"/>
  <c r="H78" i="18" s="1"/>
  <c r="J78" i="18" s="1"/>
  <c r="L78" i="18" s="1"/>
  <c r="G77" i="18"/>
  <c r="H77" i="18" s="1"/>
  <c r="J77" i="18" s="1"/>
  <c r="L77" i="18" s="1"/>
  <c r="P9" i="18" s="1"/>
  <c r="Q9" i="18" s="1"/>
  <c r="G62" i="18"/>
  <c r="H62" i="18" s="1"/>
  <c r="J62" i="18" s="1"/>
  <c r="L62" i="18" s="1"/>
  <c r="E63" i="18"/>
  <c r="G63" i="18" s="1"/>
  <c r="H63" i="18" s="1"/>
  <c r="J63" i="18" s="1"/>
  <c r="L63" i="18" s="1"/>
  <c r="P8" i="18"/>
  <c r="Q8" i="18" s="1"/>
  <c r="E168" i="18" l="1"/>
  <c r="G168" i="18" s="1"/>
  <c r="H168" i="18" s="1"/>
  <c r="J168" i="18" s="1"/>
  <c r="L168" i="18" s="1"/>
  <c r="G167" i="18"/>
  <c r="H167" i="18" s="1"/>
  <c r="J167" i="18" s="1"/>
  <c r="L167" i="18" s="1"/>
  <c r="P15" i="18" s="1"/>
  <c r="Q15" i="18" s="1"/>
  <c r="G122" i="18"/>
  <c r="H122" i="18" s="1"/>
  <c r="J122" i="18" s="1"/>
  <c r="L122" i="18" s="1"/>
  <c r="P12" i="18" s="1"/>
  <c r="Q12" i="18" s="1"/>
  <c r="E123" i="18"/>
  <c r="G123" i="18" s="1"/>
  <c r="H123" i="18" s="1"/>
  <c r="J123" i="18" s="1"/>
  <c r="L123" i="18" s="1"/>
  <c r="G182" i="18"/>
  <c r="H182" i="18" s="1"/>
  <c r="J182" i="18" s="1"/>
  <c r="L182" i="18" s="1"/>
  <c r="P16" i="18" s="1"/>
  <c r="Q16" i="18" s="1"/>
  <c r="E183" i="18"/>
  <c r="G183" i="18" s="1"/>
  <c r="H183" i="18" s="1"/>
  <c r="J183" i="18" s="1"/>
  <c r="L183" i="18" s="1"/>
  <c r="E138" i="18"/>
  <c r="G138" i="18" s="1"/>
  <c r="H138" i="18" s="1"/>
  <c r="J138" i="18" s="1"/>
  <c r="L138" i="18" s="1"/>
  <c r="P13" i="18" s="1"/>
  <c r="Q13" i="18" s="1"/>
  <c r="G137" i="18"/>
  <c r="H137" i="18" s="1"/>
  <c r="J137" i="18" s="1"/>
  <c r="L137" i="18" s="1"/>
  <c r="Q20" i="18" l="1"/>
  <c r="S23" i="19"/>
  <c r="S24" i="19"/>
  <c r="G140" i="19"/>
  <c r="H140" i="19" s="1"/>
  <c r="J140" i="19" s="1"/>
  <c r="L140" i="19" s="1"/>
  <c r="E5" i="19"/>
  <c r="E6" i="19" s="1"/>
  <c r="G6" i="19" s="1"/>
  <c r="H6" i="19" s="1"/>
  <c r="J6" i="19" s="1"/>
  <c r="L6" i="19" s="1"/>
  <c r="E7" i="19"/>
  <c r="E8" i="19" s="1"/>
  <c r="E9" i="19" s="1"/>
  <c r="G50" i="19"/>
  <c r="H50" i="19" s="1"/>
  <c r="J50" i="19"/>
  <c r="L50" i="19"/>
  <c r="E50" i="19"/>
  <c r="E51" i="19"/>
  <c r="G51" i="19" s="1"/>
  <c r="H51" i="19" s="1"/>
  <c r="J51" i="19" s="1"/>
  <c r="L51" i="19" s="1"/>
  <c r="E35" i="19"/>
  <c r="G35" i="19" s="1"/>
  <c r="H35" i="19" s="1"/>
  <c r="J35" i="19" s="1"/>
  <c r="L35" i="19" s="1"/>
  <c r="E36" i="19"/>
  <c r="G36" i="19" s="1"/>
  <c r="H36" i="19" s="1"/>
  <c r="J36" i="19" s="1"/>
  <c r="L36" i="19" s="1"/>
  <c r="E37" i="19"/>
  <c r="G37" i="19" s="1"/>
  <c r="H37" i="19" s="1"/>
  <c r="J37" i="19" s="1"/>
  <c r="L37" i="19" s="1"/>
  <c r="E38" i="19"/>
  <c r="E20" i="19"/>
  <c r="E110" i="19"/>
  <c r="G110" i="19" s="1"/>
  <c r="H110" i="19" s="1"/>
  <c r="J110" i="19" s="1"/>
  <c r="L110" i="19" s="1"/>
  <c r="E111" i="19"/>
  <c r="G111" i="19" s="1"/>
  <c r="H111" i="19" s="1"/>
  <c r="J111" i="19" s="1"/>
  <c r="L111" i="19" s="1"/>
  <c r="E65" i="19"/>
  <c r="E155" i="19"/>
  <c r="G155" i="19" s="1"/>
  <c r="H155" i="19" s="1"/>
  <c r="J155" i="19" s="1"/>
  <c r="L155" i="19" s="1"/>
  <c r="E156" i="19"/>
  <c r="G156" i="19" s="1"/>
  <c r="H156" i="19" s="1"/>
  <c r="J156" i="19" s="1"/>
  <c r="L156" i="19" s="1"/>
  <c r="E95" i="19"/>
  <c r="G95" i="19" s="1"/>
  <c r="H95" i="19" s="1"/>
  <c r="J95" i="19" s="1"/>
  <c r="L95" i="19" s="1"/>
  <c r="E200" i="19"/>
  <c r="E201" i="19" s="1"/>
  <c r="E80" i="19"/>
  <c r="E81" i="19" s="1"/>
  <c r="E140" i="19"/>
  <c r="E141" i="19"/>
  <c r="G141" i="19" s="1"/>
  <c r="H141" i="19" s="1"/>
  <c r="J141" i="19" s="1"/>
  <c r="L141" i="19" s="1"/>
  <c r="E185" i="19"/>
  <c r="E186" i="19" s="1"/>
  <c r="G185" i="19"/>
  <c r="H185" i="19" s="1"/>
  <c r="J185" i="19" s="1"/>
  <c r="L185" i="19" s="1"/>
  <c r="E125" i="19"/>
  <c r="G125" i="19" s="1"/>
  <c r="H125" i="19" s="1"/>
  <c r="J125" i="19" s="1"/>
  <c r="L125" i="19" s="1"/>
  <c r="E170" i="19"/>
  <c r="G201" i="19" l="1"/>
  <c r="H201" i="19" s="1"/>
  <c r="J201" i="19" s="1"/>
  <c r="L201" i="19" s="1"/>
  <c r="E202" i="19"/>
  <c r="E126" i="19"/>
  <c r="G200" i="19"/>
  <c r="H200" i="19" s="1"/>
  <c r="J200" i="19" s="1"/>
  <c r="L200" i="19" s="1"/>
  <c r="G7" i="19"/>
  <c r="H7" i="19" s="1"/>
  <c r="J7" i="19" s="1"/>
  <c r="L7" i="19" s="1"/>
  <c r="E112" i="19"/>
  <c r="E52" i="19"/>
  <c r="E157" i="19"/>
  <c r="E158" i="19" s="1"/>
  <c r="E159" i="19" s="1"/>
  <c r="G186" i="19"/>
  <c r="H186" i="19" s="1"/>
  <c r="J186" i="19" s="1"/>
  <c r="L186" i="19" s="1"/>
  <c r="E187" i="19"/>
  <c r="E10" i="19"/>
  <c r="G9" i="19"/>
  <c r="H9" i="19" s="1"/>
  <c r="J9" i="19" s="1"/>
  <c r="L9" i="19" s="1"/>
  <c r="E53" i="19"/>
  <c r="G52" i="19"/>
  <c r="H52" i="19" s="1"/>
  <c r="J52" i="19" s="1"/>
  <c r="L52" i="19" s="1"/>
  <c r="G202" i="19"/>
  <c r="H202" i="19" s="1"/>
  <c r="J202" i="19" s="1"/>
  <c r="L202" i="19" s="1"/>
  <c r="E203" i="19"/>
  <c r="E171" i="19"/>
  <c r="G170" i="19"/>
  <c r="H170" i="19" s="1"/>
  <c r="J170" i="19" s="1"/>
  <c r="L170" i="19" s="1"/>
  <c r="E96" i="19"/>
  <c r="E21" i="19"/>
  <c r="G20" i="19"/>
  <c r="H20" i="19" s="1"/>
  <c r="J20" i="19" s="1"/>
  <c r="L20" i="19" s="1"/>
  <c r="G5" i="19"/>
  <c r="H5" i="19" s="1"/>
  <c r="J5" i="19" s="1"/>
  <c r="L5" i="19" s="1"/>
  <c r="G8" i="19"/>
  <c r="H8" i="19" s="1"/>
  <c r="J8" i="19" s="1"/>
  <c r="L8" i="19" s="1"/>
  <c r="E66" i="19"/>
  <c r="G65" i="19"/>
  <c r="H65" i="19" s="1"/>
  <c r="J65" i="19" s="1"/>
  <c r="L65" i="19" s="1"/>
  <c r="G38" i="19"/>
  <c r="H38" i="19" s="1"/>
  <c r="J38" i="19" s="1"/>
  <c r="L38" i="19" s="1"/>
  <c r="E39" i="19"/>
  <c r="E142" i="19"/>
  <c r="G80" i="19"/>
  <c r="H80" i="19" s="1"/>
  <c r="J80" i="19" s="1"/>
  <c r="L80" i="19" s="1"/>
  <c r="E82" i="19"/>
  <c r="G81" i="19"/>
  <c r="H81" i="19" s="1"/>
  <c r="J81" i="19" s="1"/>
  <c r="L81" i="19" s="1"/>
  <c r="G112" i="19" l="1"/>
  <c r="H112" i="19" s="1"/>
  <c r="J112" i="19" s="1"/>
  <c r="L112" i="19" s="1"/>
  <c r="E113" i="19"/>
  <c r="G157" i="19"/>
  <c r="H157" i="19" s="1"/>
  <c r="J157" i="19" s="1"/>
  <c r="L157" i="19" s="1"/>
  <c r="G158" i="19"/>
  <c r="H158" i="19" s="1"/>
  <c r="J158" i="19" s="1"/>
  <c r="L158" i="19" s="1"/>
  <c r="G126" i="19"/>
  <c r="H126" i="19" s="1"/>
  <c r="J126" i="19" s="1"/>
  <c r="L126" i="19" s="1"/>
  <c r="E127" i="19"/>
  <c r="G21" i="19"/>
  <c r="H21" i="19" s="1"/>
  <c r="J21" i="19" s="1"/>
  <c r="L21" i="19" s="1"/>
  <c r="E22" i="19"/>
  <c r="G10" i="19"/>
  <c r="H10" i="19" s="1"/>
  <c r="J10" i="19" s="1"/>
  <c r="L10" i="19" s="1"/>
  <c r="E11" i="19"/>
  <c r="G82" i="19"/>
  <c r="H82" i="19" s="1"/>
  <c r="J82" i="19" s="1"/>
  <c r="L82" i="19" s="1"/>
  <c r="E83" i="19"/>
  <c r="G171" i="19"/>
  <c r="H171" i="19" s="1"/>
  <c r="J171" i="19" s="1"/>
  <c r="L171" i="19" s="1"/>
  <c r="E172" i="19"/>
  <c r="G159" i="19"/>
  <c r="H159" i="19" s="1"/>
  <c r="J159" i="19" s="1"/>
  <c r="L159" i="19" s="1"/>
  <c r="E160" i="19"/>
  <c r="G96" i="19"/>
  <c r="H96" i="19" s="1"/>
  <c r="J96" i="19" s="1"/>
  <c r="L96" i="19" s="1"/>
  <c r="E97" i="19"/>
  <c r="G66" i="19"/>
  <c r="H66" i="19" s="1"/>
  <c r="J66" i="19" s="1"/>
  <c r="L66" i="19" s="1"/>
  <c r="E67" i="19"/>
  <c r="E204" i="19"/>
  <c r="G203" i="19"/>
  <c r="H203" i="19" s="1"/>
  <c r="J203" i="19" s="1"/>
  <c r="L203" i="19" s="1"/>
  <c r="G39" i="19"/>
  <c r="H39" i="19" s="1"/>
  <c r="J39" i="19" s="1"/>
  <c r="L39" i="19" s="1"/>
  <c r="E40" i="19"/>
  <c r="G187" i="19"/>
  <c r="H187" i="19" s="1"/>
  <c r="J187" i="19" s="1"/>
  <c r="L187" i="19" s="1"/>
  <c r="E188" i="19"/>
  <c r="G142" i="19"/>
  <c r="H142" i="19" s="1"/>
  <c r="J142" i="19" s="1"/>
  <c r="L142" i="19" s="1"/>
  <c r="E143" i="19"/>
  <c r="G53" i="19"/>
  <c r="H53" i="19" s="1"/>
  <c r="J53" i="19" s="1"/>
  <c r="L53" i="19" s="1"/>
  <c r="E54" i="19"/>
  <c r="G127" i="19" l="1"/>
  <c r="H127" i="19" s="1"/>
  <c r="J127" i="19" s="1"/>
  <c r="L127" i="19" s="1"/>
  <c r="E128" i="19"/>
  <c r="G113" i="19"/>
  <c r="H113" i="19" s="1"/>
  <c r="J113" i="19" s="1"/>
  <c r="L113" i="19" s="1"/>
  <c r="E114" i="19"/>
  <c r="G97" i="19"/>
  <c r="H97" i="19" s="1"/>
  <c r="J97" i="19" s="1"/>
  <c r="L97" i="19" s="1"/>
  <c r="E98" i="19"/>
  <c r="G11" i="19"/>
  <c r="H11" i="19" s="1"/>
  <c r="J11" i="19" s="1"/>
  <c r="L11" i="19" s="1"/>
  <c r="E12" i="19"/>
  <c r="G172" i="19"/>
  <c r="H172" i="19" s="1"/>
  <c r="J172" i="19" s="1"/>
  <c r="L172" i="19" s="1"/>
  <c r="E173" i="19"/>
  <c r="G22" i="19"/>
  <c r="H22" i="19" s="1"/>
  <c r="J22" i="19" s="1"/>
  <c r="L22" i="19" s="1"/>
  <c r="E23" i="19"/>
  <c r="E41" i="19"/>
  <c r="G40" i="19"/>
  <c r="H40" i="19" s="1"/>
  <c r="J40" i="19" s="1"/>
  <c r="L40" i="19" s="1"/>
  <c r="E161" i="19"/>
  <c r="G160" i="19"/>
  <c r="H160" i="19" s="1"/>
  <c r="J160" i="19" s="1"/>
  <c r="L160" i="19" s="1"/>
  <c r="G188" i="19"/>
  <c r="H188" i="19" s="1"/>
  <c r="J188" i="19" s="1"/>
  <c r="L188" i="19" s="1"/>
  <c r="E189" i="19"/>
  <c r="G143" i="19"/>
  <c r="H143" i="19" s="1"/>
  <c r="J143" i="19" s="1"/>
  <c r="L143" i="19" s="1"/>
  <c r="E144" i="19"/>
  <c r="G204" i="19"/>
  <c r="H204" i="19" s="1"/>
  <c r="J204" i="19" s="1"/>
  <c r="L204" i="19" s="1"/>
  <c r="E205" i="19"/>
  <c r="G54" i="19"/>
  <c r="H54" i="19" s="1"/>
  <c r="J54" i="19" s="1"/>
  <c r="L54" i="19" s="1"/>
  <c r="E55" i="19"/>
  <c r="E68" i="19"/>
  <c r="G67" i="19"/>
  <c r="H67" i="19" s="1"/>
  <c r="J67" i="19" s="1"/>
  <c r="L67" i="19" s="1"/>
  <c r="E84" i="19"/>
  <c r="G83" i="19"/>
  <c r="H83" i="19" s="1"/>
  <c r="J83" i="19" s="1"/>
  <c r="L83" i="19" s="1"/>
  <c r="E115" i="19" l="1"/>
  <c r="G114" i="19"/>
  <c r="H114" i="19" s="1"/>
  <c r="J114" i="19" s="1"/>
  <c r="L114" i="19" s="1"/>
  <c r="G128" i="19"/>
  <c r="H128" i="19" s="1"/>
  <c r="J128" i="19" s="1"/>
  <c r="L128" i="19" s="1"/>
  <c r="E129" i="19"/>
  <c r="G23" i="19"/>
  <c r="H23" i="19" s="1"/>
  <c r="J23" i="19" s="1"/>
  <c r="L23" i="19" s="1"/>
  <c r="E24" i="19"/>
  <c r="G189" i="19"/>
  <c r="H189" i="19" s="1"/>
  <c r="J189" i="19" s="1"/>
  <c r="L189" i="19" s="1"/>
  <c r="E190" i="19"/>
  <c r="G173" i="19"/>
  <c r="H173" i="19" s="1"/>
  <c r="J173" i="19" s="1"/>
  <c r="L173" i="19" s="1"/>
  <c r="E174" i="19"/>
  <c r="G98" i="19"/>
  <c r="H98" i="19" s="1"/>
  <c r="J98" i="19" s="1"/>
  <c r="L98" i="19" s="1"/>
  <c r="E99" i="19"/>
  <c r="G68" i="19"/>
  <c r="H68" i="19" s="1"/>
  <c r="J68" i="19" s="1"/>
  <c r="L68" i="19" s="1"/>
  <c r="E69" i="19"/>
  <c r="G55" i="19"/>
  <c r="H55" i="19" s="1"/>
  <c r="J55" i="19" s="1"/>
  <c r="L55" i="19" s="1"/>
  <c r="E56" i="19"/>
  <c r="E206" i="19"/>
  <c r="G205" i="19"/>
  <c r="H205" i="19" s="1"/>
  <c r="J205" i="19" s="1"/>
  <c r="L205" i="19" s="1"/>
  <c r="G144" i="19"/>
  <c r="H144" i="19" s="1"/>
  <c r="J144" i="19" s="1"/>
  <c r="L144" i="19" s="1"/>
  <c r="E145" i="19"/>
  <c r="G12" i="19"/>
  <c r="H12" i="19" s="1"/>
  <c r="J12" i="19" s="1"/>
  <c r="L12" i="19" s="1"/>
  <c r="E13" i="19"/>
  <c r="G84" i="19"/>
  <c r="H84" i="19" s="1"/>
  <c r="J84" i="19" s="1"/>
  <c r="L84" i="19" s="1"/>
  <c r="E85" i="19"/>
  <c r="E162" i="19"/>
  <c r="G161" i="19"/>
  <c r="H161" i="19" s="1"/>
  <c r="J161" i="19" s="1"/>
  <c r="L161" i="19" s="1"/>
  <c r="G41" i="19"/>
  <c r="H41" i="19" s="1"/>
  <c r="J41" i="19" s="1"/>
  <c r="L41" i="19" s="1"/>
  <c r="E42" i="19"/>
  <c r="G129" i="19" l="1"/>
  <c r="H129" i="19" s="1"/>
  <c r="J129" i="19" s="1"/>
  <c r="L129" i="19" s="1"/>
  <c r="E130" i="19"/>
  <c r="G115" i="19"/>
  <c r="H115" i="19" s="1"/>
  <c r="J115" i="19" s="1"/>
  <c r="L115" i="19" s="1"/>
  <c r="E116" i="19"/>
  <c r="G69" i="19"/>
  <c r="H69" i="19" s="1"/>
  <c r="J69" i="19" s="1"/>
  <c r="L69" i="19" s="1"/>
  <c r="E70" i="19"/>
  <c r="E14" i="19"/>
  <c r="G13" i="19"/>
  <c r="H13" i="19" s="1"/>
  <c r="J13" i="19" s="1"/>
  <c r="L13" i="19" s="1"/>
  <c r="G190" i="19"/>
  <c r="H190" i="19" s="1"/>
  <c r="J190" i="19" s="1"/>
  <c r="L190" i="19" s="1"/>
  <c r="E191" i="19"/>
  <c r="G42" i="19"/>
  <c r="H42" i="19" s="1"/>
  <c r="J42" i="19" s="1"/>
  <c r="L42" i="19" s="1"/>
  <c r="E43" i="19"/>
  <c r="E146" i="19"/>
  <c r="G145" i="19"/>
  <c r="H145" i="19" s="1"/>
  <c r="J145" i="19" s="1"/>
  <c r="L145" i="19" s="1"/>
  <c r="E207" i="19"/>
  <c r="G206" i="19"/>
  <c r="H206" i="19" s="1"/>
  <c r="J206" i="19" s="1"/>
  <c r="L206" i="19" s="1"/>
  <c r="E57" i="19"/>
  <c r="G56" i="19"/>
  <c r="H56" i="19" s="1"/>
  <c r="J56" i="19" s="1"/>
  <c r="L56" i="19" s="1"/>
  <c r="G24" i="19"/>
  <c r="H24" i="19" s="1"/>
  <c r="J24" i="19" s="1"/>
  <c r="L24" i="19" s="1"/>
  <c r="E25" i="19"/>
  <c r="G162" i="19"/>
  <c r="H162" i="19" s="1"/>
  <c r="J162" i="19" s="1"/>
  <c r="L162" i="19" s="1"/>
  <c r="E163" i="19"/>
  <c r="E100" i="19"/>
  <c r="G99" i="19"/>
  <c r="H99" i="19" s="1"/>
  <c r="J99" i="19" s="1"/>
  <c r="L99" i="19" s="1"/>
  <c r="G174" i="19"/>
  <c r="H174" i="19" s="1"/>
  <c r="J174" i="19" s="1"/>
  <c r="L174" i="19" s="1"/>
  <c r="E175" i="19"/>
  <c r="G85" i="19"/>
  <c r="H85" i="19" s="1"/>
  <c r="J85" i="19" s="1"/>
  <c r="L85" i="19" s="1"/>
  <c r="E86" i="19"/>
  <c r="E117" i="19" l="1"/>
  <c r="G116" i="19"/>
  <c r="H116" i="19" s="1"/>
  <c r="J116" i="19" s="1"/>
  <c r="L116" i="19" s="1"/>
  <c r="G130" i="19"/>
  <c r="H130" i="19" s="1"/>
  <c r="J130" i="19" s="1"/>
  <c r="L130" i="19" s="1"/>
  <c r="E131" i="19"/>
  <c r="E87" i="19"/>
  <c r="G86" i="19"/>
  <c r="H86" i="19" s="1"/>
  <c r="J86" i="19" s="1"/>
  <c r="L86" i="19" s="1"/>
  <c r="E164" i="19"/>
  <c r="G163" i="19"/>
  <c r="H163" i="19" s="1"/>
  <c r="J163" i="19" s="1"/>
  <c r="L163" i="19" s="1"/>
  <c r="G146" i="19"/>
  <c r="H146" i="19" s="1"/>
  <c r="J146" i="19" s="1"/>
  <c r="L146" i="19" s="1"/>
  <c r="E147" i="19"/>
  <c r="G175" i="19"/>
  <c r="H175" i="19" s="1"/>
  <c r="J175" i="19" s="1"/>
  <c r="L175" i="19" s="1"/>
  <c r="E176" i="19"/>
  <c r="G43" i="19"/>
  <c r="H43" i="19" s="1"/>
  <c r="J43" i="19" s="1"/>
  <c r="L43" i="19" s="1"/>
  <c r="E44" i="19"/>
  <c r="G25" i="19"/>
  <c r="H25" i="19" s="1"/>
  <c r="J25" i="19" s="1"/>
  <c r="L25" i="19" s="1"/>
  <c r="E26" i="19"/>
  <c r="G191" i="19"/>
  <c r="H191" i="19" s="1"/>
  <c r="J191" i="19" s="1"/>
  <c r="L191" i="19" s="1"/>
  <c r="E192" i="19"/>
  <c r="E101" i="19"/>
  <c r="G100" i="19"/>
  <c r="H100" i="19" s="1"/>
  <c r="J100" i="19" s="1"/>
  <c r="L100" i="19" s="1"/>
  <c r="E58" i="19"/>
  <c r="G57" i="19"/>
  <c r="H57" i="19" s="1"/>
  <c r="J57" i="19" s="1"/>
  <c r="L57" i="19" s="1"/>
  <c r="G70" i="19"/>
  <c r="H70" i="19" s="1"/>
  <c r="J70" i="19" s="1"/>
  <c r="L70" i="19" s="1"/>
  <c r="E71" i="19"/>
  <c r="G207" i="19"/>
  <c r="H207" i="19" s="1"/>
  <c r="J207" i="19" s="1"/>
  <c r="L207" i="19" s="1"/>
  <c r="E208" i="19"/>
  <c r="G14" i="19"/>
  <c r="H14" i="19" s="1"/>
  <c r="J14" i="19" s="1"/>
  <c r="L14" i="19" s="1"/>
  <c r="E15" i="19"/>
  <c r="G131" i="19" l="1"/>
  <c r="H131" i="19" s="1"/>
  <c r="J131" i="19" s="1"/>
  <c r="L131" i="19" s="1"/>
  <c r="E132" i="19"/>
  <c r="G117" i="19"/>
  <c r="H117" i="19" s="1"/>
  <c r="J117" i="19" s="1"/>
  <c r="L117" i="19" s="1"/>
  <c r="E118" i="19"/>
  <c r="G164" i="19"/>
  <c r="H164" i="19" s="1"/>
  <c r="J164" i="19" s="1"/>
  <c r="L164" i="19" s="1"/>
  <c r="E165" i="19"/>
  <c r="G44" i="19"/>
  <c r="H44" i="19" s="1"/>
  <c r="J44" i="19" s="1"/>
  <c r="L44" i="19" s="1"/>
  <c r="E45" i="19"/>
  <c r="G101" i="19"/>
  <c r="H101" i="19" s="1"/>
  <c r="J101" i="19" s="1"/>
  <c r="L101" i="19" s="1"/>
  <c r="E102" i="19"/>
  <c r="G87" i="19"/>
  <c r="H87" i="19" s="1"/>
  <c r="J87" i="19" s="1"/>
  <c r="L87" i="19" s="1"/>
  <c r="E88" i="19"/>
  <c r="G176" i="19"/>
  <c r="H176" i="19" s="1"/>
  <c r="J176" i="19" s="1"/>
  <c r="L176" i="19" s="1"/>
  <c r="E177" i="19"/>
  <c r="G26" i="19"/>
  <c r="H26" i="19" s="1"/>
  <c r="J26" i="19" s="1"/>
  <c r="L26" i="19" s="1"/>
  <c r="E27" i="19"/>
  <c r="G147" i="19"/>
  <c r="H147" i="19" s="1"/>
  <c r="J147" i="19" s="1"/>
  <c r="L147" i="19" s="1"/>
  <c r="E148" i="19"/>
  <c r="G58" i="19"/>
  <c r="H58" i="19" s="1"/>
  <c r="J58" i="19" s="1"/>
  <c r="L58" i="19" s="1"/>
  <c r="E59" i="19"/>
  <c r="E193" i="19"/>
  <c r="G192" i="19"/>
  <c r="H192" i="19" s="1"/>
  <c r="J192" i="19" s="1"/>
  <c r="L192" i="19" s="1"/>
  <c r="E16" i="19"/>
  <c r="G15" i="19"/>
  <c r="H15" i="19" s="1"/>
  <c r="J15" i="19" s="1"/>
  <c r="L15" i="19" s="1"/>
  <c r="G71" i="19"/>
  <c r="H71" i="19" s="1"/>
  <c r="J71" i="19" s="1"/>
  <c r="L71" i="19" s="1"/>
  <c r="E72" i="19"/>
  <c r="G208" i="19"/>
  <c r="H208" i="19" s="1"/>
  <c r="J208" i="19" s="1"/>
  <c r="L208" i="19" s="1"/>
  <c r="E209" i="19"/>
  <c r="G118" i="19" l="1"/>
  <c r="H118" i="19" s="1"/>
  <c r="J118" i="19" s="1"/>
  <c r="L118" i="19" s="1"/>
  <c r="E119" i="19"/>
  <c r="E133" i="19"/>
  <c r="G132" i="19"/>
  <c r="H132" i="19" s="1"/>
  <c r="J132" i="19" s="1"/>
  <c r="L132" i="19" s="1"/>
  <c r="E210" i="19"/>
  <c r="G209" i="19"/>
  <c r="H209" i="19" s="1"/>
  <c r="J209" i="19" s="1"/>
  <c r="L209" i="19" s="1"/>
  <c r="G59" i="19"/>
  <c r="H59" i="19" s="1"/>
  <c r="J59" i="19" s="1"/>
  <c r="L59" i="19" s="1"/>
  <c r="E60" i="19"/>
  <c r="E103" i="19"/>
  <c r="G102" i="19"/>
  <c r="H102" i="19" s="1"/>
  <c r="J102" i="19" s="1"/>
  <c r="L102" i="19" s="1"/>
  <c r="G193" i="19"/>
  <c r="H193" i="19" s="1"/>
  <c r="J193" i="19" s="1"/>
  <c r="L193" i="19" s="1"/>
  <c r="E194" i="19"/>
  <c r="G88" i="19"/>
  <c r="H88" i="19" s="1"/>
  <c r="J88" i="19" s="1"/>
  <c r="L88" i="19" s="1"/>
  <c r="E89" i="19"/>
  <c r="G27" i="19"/>
  <c r="H27" i="19" s="1"/>
  <c r="J27" i="19" s="1"/>
  <c r="L27" i="19" s="1"/>
  <c r="E28" i="19"/>
  <c r="E178" i="19"/>
  <c r="G177" i="19"/>
  <c r="H177" i="19" s="1"/>
  <c r="J177" i="19" s="1"/>
  <c r="L177" i="19" s="1"/>
  <c r="G165" i="19"/>
  <c r="H165" i="19" s="1"/>
  <c r="J165" i="19" s="1"/>
  <c r="L165" i="19" s="1"/>
  <c r="E166" i="19"/>
  <c r="G72" i="19"/>
  <c r="H72" i="19" s="1"/>
  <c r="J72" i="19" s="1"/>
  <c r="L72" i="19" s="1"/>
  <c r="E73" i="19"/>
  <c r="G148" i="19"/>
  <c r="H148" i="19" s="1"/>
  <c r="J148" i="19" s="1"/>
  <c r="L148" i="19" s="1"/>
  <c r="E149" i="19"/>
  <c r="E46" i="19"/>
  <c r="G45" i="19"/>
  <c r="H45" i="19" s="1"/>
  <c r="J45" i="19" s="1"/>
  <c r="L45" i="19" s="1"/>
  <c r="G16" i="19"/>
  <c r="H16" i="19" s="1"/>
  <c r="J16" i="19" s="1"/>
  <c r="L16" i="19" s="1"/>
  <c r="E17" i="19"/>
  <c r="G133" i="19" l="1"/>
  <c r="H133" i="19" s="1"/>
  <c r="J133" i="19" s="1"/>
  <c r="L133" i="19" s="1"/>
  <c r="E134" i="19"/>
  <c r="G119" i="19"/>
  <c r="H119" i="19" s="1"/>
  <c r="J119" i="19" s="1"/>
  <c r="L119" i="19" s="1"/>
  <c r="E120" i="19"/>
  <c r="G149" i="19"/>
  <c r="H149" i="19" s="1"/>
  <c r="J149" i="19" s="1"/>
  <c r="L149" i="19" s="1"/>
  <c r="E150" i="19"/>
  <c r="E195" i="19"/>
  <c r="G194" i="19"/>
  <c r="H194" i="19" s="1"/>
  <c r="J194" i="19" s="1"/>
  <c r="L194" i="19" s="1"/>
  <c r="E74" i="19"/>
  <c r="G73" i="19"/>
  <c r="H73" i="19" s="1"/>
  <c r="J73" i="19" s="1"/>
  <c r="L73" i="19" s="1"/>
  <c r="E211" i="19"/>
  <c r="G210" i="19"/>
  <c r="H210" i="19" s="1"/>
  <c r="J210" i="19" s="1"/>
  <c r="L210" i="19" s="1"/>
  <c r="E179" i="19"/>
  <c r="G178" i="19"/>
  <c r="H178" i="19" s="1"/>
  <c r="J178" i="19" s="1"/>
  <c r="L178" i="19" s="1"/>
  <c r="G103" i="19"/>
  <c r="H103" i="19" s="1"/>
  <c r="J103" i="19" s="1"/>
  <c r="L103" i="19" s="1"/>
  <c r="E104" i="19"/>
  <c r="G17" i="19"/>
  <c r="H17" i="19" s="1"/>
  <c r="J17" i="19" s="1"/>
  <c r="L17" i="19" s="1"/>
  <c r="P5" i="19" s="1"/>
  <c r="Q5" i="19" s="1"/>
  <c r="E18" i="19"/>
  <c r="G18" i="19" s="1"/>
  <c r="H18" i="19" s="1"/>
  <c r="J18" i="19" s="1"/>
  <c r="L18" i="19" s="1"/>
  <c r="G28" i="19"/>
  <c r="H28" i="19" s="1"/>
  <c r="J28" i="19" s="1"/>
  <c r="L28" i="19" s="1"/>
  <c r="E29" i="19"/>
  <c r="G60" i="19"/>
  <c r="H60" i="19" s="1"/>
  <c r="J60" i="19" s="1"/>
  <c r="L60" i="19" s="1"/>
  <c r="E61" i="19"/>
  <c r="G46" i="19"/>
  <c r="H46" i="19" s="1"/>
  <c r="J46" i="19" s="1"/>
  <c r="L46" i="19" s="1"/>
  <c r="E47" i="19"/>
  <c r="E167" i="19"/>
  <c r="G166" i="19"/>
  <c r="H166" i="19" s="1"/>
  <c r="J166" i="19" s="1"/>
  <c r="L166" i="19" s="1"/>
  <c r="E90" i="19"/>
  <c r="G89" i="19"/>
  <c r="H89" i="19" s="1"/>
  <c r="J89" i="19" s="1"/>
  <c r="L89" i="19" s="1"/>
  <c r="G120" i="19" l="1"/>
  <c r="H120" i="19" s="1"/>
  <c r="J120" i="19" s="1"/>
  <c r="L120" i="19" s="1"/>
  <c r="E121" i="19"/>
  <c r="G134" i="19"/>
  <c r="H134" i="19" s="1"/>
  <c r="J134" i="19" s="1"/>
  <c r="L134" i="19" s="1"/>
  <c r="E135" i="19"/>
  <c r="E212" i="19"/>
  <c r="G211" i="19"/>
  <c r="H211" i="19" s="1"/>
  <c r="J211" i="19" s="1"/>
  <c r="L211" i="19" s="1"/>
  <c r="G150" i="19"/>
  <c r="H150" i="19" s="1"/>
  <c r="J150" i="19" s="1"/>
  <c r="L150" i="19" s="1"/>
  <c r="E151" i="19"/>
  <c r="G61" i="19"/>
  <c r="H61" i="19" s="1"/>
  <c r="J61" i="19" s="1"/>
  <c r="L61" i="19" s="1"/>
  <c r="E62" i="19"/>
  <c r="E75" i="19"/>
  <c r="G74" i="19"/>
  <c r="H74" i="19" s="1"/>
  <c r="J74" i="19" s="1"/>
  <c r="L74" i="19" s="1"/>
  <c r="G90" i="19"/>
  <c r="H90" i="19" s="1"/>
  <c r="J90" i="19" s="1"/>
  <c r="L90" i="19" s="1"/>
  <c r="E91" i="19"/>
  <c r="G29" i="19"/>
  <c r="H29" i="19" s="1"/>
  <c r="J29" i="19" s="1"/>
  <c r="L29" i="19" s="1"/>
  <c r="E30" i="19"/>
  <c r="E48" i="19"/>
  <c r="G48" i="19" s="1"/>
  <c r="H48" i="19" s="1"/>
  <c r="J48" i="19" s="1"/>
  <c r="L48" i="19" s="1"/>
  <c r="G47" i="19"/>
  <c r="H47" i="19" s="1"/>
  <c r="J47" i="19" s="1"/>
  <c r="L47" i="19" s="1"/>
  <c r="P7" i="19" s="1"/>
  <c r="Q7" i="19" s="1"/>
  <c r="G179" i="19"/>
  <c r="H179" i="19" s="1"/>
  <c r="J179" i="19" s="1"/>
  <c r="L179" i="19" s="1"/>
  <c r="E180" i="19"/>
  <c r="G195" i="19"/>
  <c r="H195" i="19" s="1"/>
  <c r="J195" i="19" s="1"/>
  <c r="L195" i="19" s="1"/>
  <c r="E196" i="19"/>
  <c r="E105" i="19"/>
  <c r="G104" i="19"/>
  <c r="H104" i="19" s="1"/>
  <c r="J104" i="19" s="1"/>
  <c r="L104" i="19" s="1"/>
  <c r="G167" i="19"/>
  <c r="H167" i="19" s="1"/>
  <c r="J167" i="19" s="1"/>
  <c r="L167" i="19" s="1"/>
  <c r="P15" i="19" s="1"/>
  <c r="Q15" i="19" s="1"/>
  <c r="E168" i="19"/>
  <c r="G168" i="19" s="1"/>
  <c r="H168" i="19" s="1"/>
  <c r="J168" i="19" s="1"/>
  <c r="L168" i="19" s="1"/>
  <c r="E136" i="19" l="1"/>
  <c r="G135" i="19"/>
  <c r="H135" i="19" s="1"/>
  <c r="J135" i="19" s="1"/>
  <c r="L135" i="19" s="1"/>
  <c r="E122" i="19"/>
  <c r="G121" i="19"/>
  <c r="H121" i="19" s="1"/>
  <c r="J121" i="19" s="1"/>
  <c r="L121" i="19" s="1"/>
  <c r="G212" i="19"/>
  <c r="H212" i="19" s="1"/>
  <c r="J212" i="19" s="1"/>
  <c r="L212" i="19" s="1"/>
  <c r="P18" i="19" s="1"/>
  <c r="Q18" i="19" s="1"/>
  <c r="E213" i="19"/>
  <c r="G213" i="19" s="1"/>
  <c r="H213" i="19" s="1"/>
  <c r="J213" i="19" s="1"/>
  <c r="L213" i="19" s="1"/>
  <c r="G105" i="19"/>
  <c r="H105" i="19" s="1"/>
  <c r="J105" i="19" s="1"/>
  <c r="L105" i="19" s="1"/>
  <c r="E106" i="19"/>
  <c r="E197" i="19"/>
  <c r="G196" i="19"/>
  <c r="H196" i="19" s="1"/>
  <c r="J196" i="19" s="1"/>
  <c r="L196" i="19" s="1"/>
  <c r="G62" i="19"/>
  <c r="H62" i="19" s="1"/>
  <c r="J62" i="19" s="1"/>
  <c r="L62" i="19" s="1"/>
  <c r="E63" i="19"/>
  <c r="G63" i="19" s="1"/>
  <c r="H63" i="19" s="1"/>
  <c r="J63" i="19" s="1"/>
  <c r="L63" i="19" s="1"/>
  <c r="E76" i="19"/>
  <c r="G75" i="19"/>
  <c r="H75" i="19" s="1"/>
  <c r="J75" i="19" s="1"/>
  <c r="L75" i="19" s="1"/>
  <c r="G30" i="19"/>
  <c r="H30" i="19" s="1"/>
  <c r="J30" i="19" s="1"/>
  <c r="L30" i="19" s="1"/>
  <c r="E31" i="19"/>
  <c r="G180" i="19"/>
  <c r="H180" i="19" s="1"/>
  <c r="J180" i="19" s="1"/>
  <c r="L180" i="19" s="1"/>
  <c r="E181" i="19"/>
  <c r="G91" i="19"/>
  <c r="H91" i="19" s="1"/>
  <c r="J91" i="19" s="1"/>
  <c r="L91" i="19" s="1"/>
  <c r="E92" i="19"/>
  <c r="G151" i="19"/>
  <c r="H151" i="19" s="1"/>
  <c r="J151" i="19" s="1"/>
  <c r="L151" i="19" s="1"/>
  <c r="E152" i="19"/>
  <c r="G122" i="19" l="1"/>
  <c r="H122" i="19" s="1"/>
  <c r="J122" i="19" s="1"/>
  <c r="L122" i="19" s="1"/>
  <c r="P12" i="19" s="1"/>
  <c r="Q12" i="19" s="1"/>
  <c r="E123" i="19"/>
  <c r="G123" i="19" s="1"/>
  <c r="H123" i="19" s="1"/>
  <c r="J123" i="19" s="1"/>
  <c r="L123" i="19" s="1"/>
  <c r="G136" i="19"/>
  <c r="H136" i="19" s="1"/>
  <c r="J136" i="19" s="1"/>
  <c r="L136" i="19" s="1"/>
  <c r="E137" i="19"/>
  <c r="G152" i="19"/>
  <c r="H152" i="19" s="1"/>
  <c r="J152" i="19" s="1"/>
  <c r="L152" i="19" s="1"/>
  <c r="P14" i="19" s="1"/>
  <c r="Q14" i="19" s="1"/>
  <c r="E153" i="19"/>
  <c r="G153" i="19" s="1"/>
  <c r="H153" i="19" s="1"/>
  <c r="J153" i="19" s="1"/>
  <c r="L153" i="19" s="1"/>
  <c r="G76" i="19"/>
  <c r="H76" i="19" s="1"/>
  <c r="J76" i="19" s="1"/>
  <c r="L76" i="19" s="1"/>
  <c r="E77" i="19"/>
  <c r="G92" i="19"/>
  <c r="H92" i="19" s="1"/>
  <c r="J92" i="19" s="1"/>
  <c r="L92" i="19" s="1"/>
  <c r="P10" i="19" s="1"/>
  <c r="Q10" i="19" s="1"/>
  <c r="E93" i="19"/>
  <c r="G93" i="19" s="1"/>
  <c r="H93" i="19" s="1"/>
  <c r="J93" i="19" s="1"/>
  <c r="L93" i="19" s="1"/>
  <c r="P8" i="19"/>
  <c r="Q8" i="19" s="1"/>
  <c r="G181" i="19"/>
  <c r="H181" i="19" s="1"/>
  <c r="J181" i="19" s="1"/>
  <c r="L181" i="19" s="1"/>
  <c r="E182" i="19"/>
  <c r="G197" i="19"/>
  <c r="H197" i="19" s="1"/>
  <c r="J197" i="19" s="1"/>
  <c r="L197" i="19" s="1"/>
  <c r="P17" i="19" s="1"/>
  <c r="Q17" i="19" s="1"/>
  <c r="E198" i="19"/>
  <c r="G198" i="19" s="1"/>
  <c r="H198" i="19" s="1"/>
  <c r="J198" i="19" s="1"/>
  <c r="L198" i="19" s="1"/>
  <c r="G31" i="19"/>
  <c r="H31" i="19" s="1"/>
  <c r="J31" i="19" s="1"/>
  <c r="L31" i="19" s="1"/>
  <c r="E32" i="19"/>
  <c r="G106" i="19"/>
  <c r="H106" i="19" s="1"/>
  <c r="J106" i="19" s="1"/>
  <c r="L106" i="19" s="1"/>
  <c r="E107" i="19"/>
  <c r="G137" i="19" l="1"/>
  <c r="H137" i="19" s="1"/>
  <c r="J137" i="19" s="1"/>
  <c r="L137" i="19" s="1"/>
  <c r="E138" i="19"/>
  <c r="G138" i="19" s="1"/>
  <c r="H138" i="19" s="1"/>
  <c r="J138" i="19" s="1"/>
  <c r="L138" i="19" s="1"/>
  <c r="P13" i="19" s="1"/>
  <c r="Q13" i="19" s="1"/>
  <c r="G182" i="19"/>
  <c r="H182" i="19" s="1"/>
  <c r="J182" i="19" s="1"/>
  <c r="L182" i="19" s="1"/>
  <c r="E183" i="19"/>
  <c r="G183" i="19" s="1"/>
  <c r="H183" i="19" s="1"/>
  <c r="J183" i="19" s="1"/>
  <c r="L183" i="19" s="1"/>
  <c r="G107" i="19"/>
  <c r="H107" i="19" s="1"/>
  <c r="J107" i="19" s="1"/>
  <c r="L107" i="19" s="1"/>
  <c r="P11" i="19" s="1"/>
  <c r="Q11" i="19" s="1"/>
  <c r="E108" i="19"/>
  <c r="G108" i="19" s="1"/>
  <c r="H108" i="19" s="1"/>
  <c r="J108" i="19" s="1"/>
  <c r="L108" i="19" s="1"/>
  <c r="E33" i="19"/>
  <c r="G33" i="19" s="1"/>
  <c r="H33" i="19" s="1"/>
  <c r="J33" i="19" s="1"/>
  <c r="L33" i="19" s="1"/>
  <c r="G32" i="19"/>
  <c r="H32" i="19" s="1"/>
  <c r="J32" i="19" s="1"/>
  <c r="L32" i="19" s="1"/>
  <c r="G77" i="19"/>
  <c r="H77" i="19" s="1"/>
  <c r="J77" i="19" s="1"/>
  <c r="L77" i="19" s="1"/>
  <c r="P9" i="19" s="1"/>
  <c r="Q9" i="19" s="1"/>
  <c r="E78" i="19"/>
  <c r="G78" i="19" s="1"/>
  <c r="H78" i="19" s="1"/>
  <c r="J78" i="19" s="1"/>
  <c r="L78" i="19" s="1"/>
  <c r="P6" i="19" l="1"/>
  <c r="Q6" i="19" s="1"/>
  <c r="P16" i="19"/>
  <c r="Q16" i="19" s="1"/>
  <c r="Q20" i="19" s="1"/>
  <c r="S24" i="20"/>
  <c r="S23" i="20"/>
  <c r="E5" i="20"/>
  <c r="E6" i="20" s="1"/>
  <c r="E20" i="20"/>
  <c r="E21" i="20" s="1"/>
  <c r="G20" i="20"/>
  <c r="H20" i="20" s="1"/>
  <c r="J20" i="20" s="1"/>
  <c r="L20" i="20" s="1"/>
  <c r="E35" i="20"/>
  <c r="G35" i="20" s="1"/>
  <c r="H35" i="20" s="1"/>
  <c r="J35" i="20" s="1"/>
  <c r="L35" i="20" s="1"/>
  <c r="E50" i="20"/>
  <c r="G50" i="20" s="1"/>
  <c r="H50" i="20" s="1"/>
  <c r="J50" i="20" s="1"/>
  <c r="L50" i="20" s="1"/>
  <c r="E51" i="20"/>
  <c r="G51" i="20" s="1"/>
  <c r="H51" i="20" s="1"/>
  <c r="J51" i="20" s="1"/>
  <c r="L51" i="20" s="1"/>
  <c r="E65" i="20"/>
  <c r="G65" i="20" s="1"/>
  <c r="H65" i="20" s="1"/>
  <c r="J65" i="20" s="1"/>
  <c r="L65" i="20" s="1"/>
  <c r="E80" i="20"/>
  <c r="G80" i="20" s="1"/>
  <c r="H80" i="20" s="1"/>
  <c r="J80" i="20" s="1"/>
  <c r="L80" i="20" s="1"/>
  <c r="G6" i="20" l="1"/>
  <c r="H6" i="20" s="1"/>
  <c r="J6" i="20" s="1"/>
  <c r="L6" i="20" s="1"/>
  <c r="E7" i="20"/>
  <c r="E22" i="20"/>
  <c r="G21" i="20"/>
  <c r="H21" i="20" s="1"/>
  <c r="J21" i="20" s="1"/>
  <c r="L21" i="20" s="1"/>
  <c r="E81" i="20"/>
  <c r="E52" i="20"/>
  <c r="E36" i="20"/>
  <c r="G5" i="20"/>
  <c r="H5" i="20" s="1"/>
  <c r="J5" i="20" s="1"/>
  <c r="L5" i="20" s="1"/>
  <c r="E66" i="20"/>
  <c r="E82" i="20" l="1"/>
  <c r="G81" i="20"/>
  <c r="H81" i="20" s="1"/>
  <c r="J81" i="20" s="1"/>
  <c r="L81" i="20" s="1"/>
  <c r="G22" i="20"/>
  <c r="H22" i="20" s="1"/>
  <c r="J22" i="20" s="1"/>
  <c r="L22" i="20" s="1"/>
  <c r="E23" i="20"/>
  <c r="E67" i="20"/>
  <c r="G66" i="20"/>
  <c r="H66" i="20" s="1"/>
  <c r="J66" i="20" s="1"/>
  <c r="L66" i="20" s="1"/>
  <c r="E37" i="20"/>
  <c r="G36" i="20"/>
  <c r="H36" i="20" s="1"/>
  <c r="J36" i="20" s="1"/>
  <c r="L36" i="20" s="1"/>
  <c r="G7" i="20"/>
  <c r="H7" i="20" s="1"/>
  <c r="J7" i="20" s="1"/>
  <c r="L7" i="20" s="1"/>
  <c r="E8" i="20"/>
  <c r="E53" i="20"/>
  <c r="G52" i="20"/>
  <c r="H52" i="20" s="1"/>
  <c r="J52" i="20" s="1"/>
  <c r="L52" i="20" s="1"/>
  <c r="G67" i="20" l="1"/>
  <c r="H67" i="20" s="1"/>
  <c r="J67" i="20" s="1"/>
  <c r="L67" i="20" s="1"/>
  <c r="E68" i="20"/>
  <c r="G23" i="20"/>
  <c r="H23" i="20" s="1"/>
  <c r="J23" i="20" s="1"/>
  <c r="L23" i="20" s="1"/>
  <c r="E24" i="20"/>
  <c r="E83" i="20"/>
  <c r="G82" i="20"/>
  <c r="H82" i="20" s="1"/>
  <c r="J82" i="20" s="1"/>
  <c r="L82" i="20" s="1"/>
  <c r="E54" i="20"/>
  <c r="G53" i="20"/>
  <c r="H53" i="20" s="1"/>
  <c r="J53" i="20" s="1"/>
  <c r="L53" i="20" s="1"/>
  <c r="G8" i="20"/>
  <c r="H8" i="20" s="1"/>
  <c r="J8" i="20" s="1"/>
  <c r="L8" i="20" s="1"/>
  <c r="E9" i="20"/>
  <c r="G37" i="20"/>
  <c r="H37" i="20" s="1"/>
  <c r="J37" i="20" s="1"/>
  <c r="L37" i="20" s="1"/>
  <c r="E38" i="20"/>
  <c r="E39" i="20" l="1"/>
  <c r="G38" i="20"/>
  <c r="H38" i="20" s="1"/>
  <c r="J38" i="20" s="1"/>
  <c r="L38" i="20" s="1"/>
  <c r="E25" i="20"/>
  <c r="G24" i="20"/>
  <c r="H24" i="20" s="1"/>
  <c r="J24" i="20" s="1"/>
  <c r="L24" i="20" s="1"/>
  <c r="G9" i="20"/>
  <c r="H9" i="20" s="1"/>
  <c r="J9" i="20" s="1"/>
  <c r="L9" i="20" s="1"/>
  <c r="E10" i="20"/>
  <c r="G68" i="20"/>
  <c r="H68" i="20" s="1"/>
  <c r="J68" i="20" s="1"/>
  <c r="L68" i="20" s="1"/>
  <c r="E69" i="20"/>
  <c r="E84" i="20"/>
  <c r="G83" i="20"/>
  <c r="H83" i="20" s="1"/>
  <c r="J83" i="20" s="1"/>
  <c r="L83" i="20" s="1"/>
  <c r="G54" i="20"/>
  <c r="H54" i="20" s="1"/>
  <c r="J54" i="20" s="1"/>
  <c r="L54" i="20" s="1"/>
  <c r="E55" i="20"/>
  <c r="E11" i="20" l="1"/>
  <c r="G10" i="20"/>
  <c r="H10" i="20" s="1"/>
  <c r="J10" i="20" s="1"/>
  <c r="L10" i="20" s="1"/>
  <c r="G55" i="20"/>
  <c r="H55" i="20" s="1"/>
  <c r="J55" i="20" s="1"/>
  <c r="L55" i="20" s="1"/>
  <c r="E56" i="20"/>
  <c r="E85" i="20"/>
  <c r="G84" i="20"/>
  <c r="H84" i="20" s="1"/>
  <c r="J84" i="20" s="1"/>
  <c r="L84" i="20" s="1"/>
  <c r="E40" i="20"/>
  <c r="G39" i="20"/>
  <c r="H39" i="20" s="1"/>
  <c r="J39" i="20" s="1"/>
  <c r="L39" i="20" s="1"/>
  <c r="G25" i="20"/>
  <c r="H25" i="20" s="1"/>
  <c r="J25" i="20" s="1"/>
  <c r="L25" i="20" s="1"/>
  <c r="E26" i="20"/>
  <c r="E70" i="20"/>
  <c r="G69" i="20"/>
  <c r="H69" i="20" s="1"/>
  <c r="J69" i="20" s="1"/>
  <c r="L69" i="20" s="1"/>
  <c r="E57" i="20" l="1"/>
  <c r="G56" i="20"/>
  <c r="H56" i="20" s="1"/>
  <c r="J56" i="20" s="1"/>
  <c r="L56" i="20" s="1"/>
  <c r="G85" i="20"/>
  <c r="H85" i="20" s="1"/>
  <c r="J85" i="20" s="1"/>
  <c r="L85" i="20" s="1"/>
  <c r="E86" i="20"/>
  <c r="G70" i="20"/>
  <c r="H70" i="20" s="1"/>
  <c r="J70" i="20" s="1"/>
  <c r="L70" i="20" s="1"/>
  <c r="E71" i="20"/>
  <c r="G26" i="20"/>
  <c r="H26" i="20" s="1"/>
  <c r="J26" i="20" s="1"/>
  <c r="L26" i="20" s="1"/>
  <c r="E27" i="20"/>
  <c r="G11" i="20"/>
  <c r="H11" i="20" s="1"/>
  <c r="J11" i="20" s="1"/>
  <c r="L11" i="20" s="1"/>
  <c r="E12" i="20"/>
  <c r="G40" i="20"/>
  <c r="H40" i="20" s="1"/>
  <c r="J40" i="20" s="1"/>
  <c r="L40" i="20" s="1"/>
  <c r="E41" i="20"/>
  <c r="G86" i="20" l="1"/>
  <c r="H86" i="20" s="1"/>
  <c r="J86" i="20" s="1"/>
  <c r="L86" i="20" s="1"/>
  <c r="E87" i="20"/>
  <c r="G57" i="20"/>
  <c r="H57" i="20" s="1"/>
  <c r="J57" i="20" s="1"/>
  <c r="L57" i="20" s="1"/>
  <c r="E58" i="20"/>
  <c r="E42" i="20"/>
  <c r="G41" i="20"/>
  <c r="H41" i="20" s="1"/>
  <c r="J41" i="20" s="1"/>
  <c r="L41" i="20" s="1"/>
  <c r="E28" i="20"/>
  <c r="G27" i="20"/>
  <c r="H27" i="20" s="1"/>
  <c r="J27" i="20" s="1"/>
  <c r="L27" i="20" s="1"/>
  <c r="G71" i="20"/>
  <c r="H71" i="20" s="1"/>
  <c r="J71" i="20" s="1"/>
  <c r="L71" i="20" s="1"/>
  <c r="E72" i="20"/>
  <c r="G12" i="20"/>
  <c r="H12" i="20" s="1"/>
  <c r="J12" i="20" s="1"/>
  <c r="L12" i="20" s="1"/>
  <c r="E13" i="20"/>
  <c r="G13" i="20" l="1"/>
  <c r="H13" i="20" s="1"/>
  <c r="J13" i="20" s="1"/>
  <c r="L13" i="20" s="1"/>
  <c r="E14" i="20"/>
  <c r="E59" i="20"/>
  <c r="G58" i="20"/>
  <c r="H58" i="20" s="1"/>
  <c r="J58" i="20" s="1"/>
  <c r="L58" i="20" s="1"/>
  <c r="G72" i="20"/>
  <c r="H72" i="20" s="1"/>
  <c r="J72" i="20" s="1"/>
  <c r="L72" i="20" s="1"/>
  <c r="E73" i="20"/>
  <c r="E88" i="20"/>
  <c r="G87" i="20"/>
  <c r="H87" i="20" s="1"/>
  <c r="J87" i="20" s="1"/>
  <c r="L87" i="20" s="1"/>
  <c r="E29" i="20"/>
  <c r="G28" i="20"/>
  <c r="H28" i="20" s="1"/>
  <c r="J28" i="20" s="1"/>
  <c r="L28" i="20" s="1"/>
  <c r="G42" i="20"/>
  <c r="H42" i="20" s="1"/>
  <c r="J42" i="20" s="1"/>
  <c r="L42" i="20" s="1"/>
  <c r="E43" i="20"/>
  <c r="G88" i="20" l="1"/>
  <c r="H88" i="20" s="1"/>
  <c r="J88" i="20" s="1"/>
  <c r="L88" i="20" s="1"/>
  <c r="E89" i="20"/>
  <c r="E74" i="20"/>
  <c r="G73" i="20"/>
  <c r="H73" i="20" s="1"/>
  <c r="J73" i="20" s="1"/>
  <c r="L73" i="20" s="1"/>
  <c r="G14" i="20"/>
  <c r="H14" i="20" s="1"/>
  <c r="J14" i="20" s="1"/>
  <c r="L14" i="20" s="1"/>
  <c r="E15" i="20"/>
  <c r="G59" i="20"/>
  <c r="H59" i="20" s="1"/>
  <c r="J59" i="20" s="1"/>
  <c r="L59" i="20" s="1"/>
  <c r="E60" i="20"/>
  <c r="E30" i="20"/>
  <c r="G29" i="20"/>
  <c r="H29" i="20" s="1"/>
  <c r="J29" i="20" s="1"/>
  <c r="L29" i="20" s="1"/>
  <c r="G43" i="20"/>
  <c r="H43" i="20" s="1"/>
  <c r="J43" i="20" s="1"/>
  <c r="L43" i="20" s="1"/>
  <c r="E44" i="20"/>
  <c r="G74" i="20" l="1"/>
  <c r="H74" i="20" s="1"/>
  <c r="J74" i="20" s="1"/>
  <c r="L74" i="20" s="1"/>
  <c r="E75" i="20"/>
  <c r="E31" i="20"/>
  <c r="G30" i="20"/>
  <c r="H30" i="20" s="1"/>
  <c r="J30" i="20" s="1"/>
  <c r="L30" i="20" s="1"/>
  <c r="E61" i="20"/>
  <c r="G60" i="20"/>
  <c r="H60" i="20" s="1"/>
  <c r="J60" i="20" s="1"/>
  <c r="L60" i="20" s="1"/>
  <c r="G15" i="20"/>
  <c r="H15" i="20" s="1"/>
  <c r="J15" i="20" s="1"/>
  <c r="L15" i="20" s="1"/>
  <c r="E16" i="20"/>
  <c r="G44" i="20"/>
  <c r="H44" i="20" s="1"/>
  <c r="J44" i="20" s="1"/>
  <c r="L44" i="20" s="1"/>
  <c r="E45" i="20"/>
  <c r="E90" i="20"/>
  <c r="G89" i="20"/>
  <c r="H89" i="20" s="1"/>
  <c r="J89" i="20" s="1"/>
  <c r="L89" i="20" s="1"/>
  <c r="E62" i="20" l="1"/>
  <c r="G61" i="20"/>
  <c r="H61" i="20" s="1"/>
  <c r="J61" i="20" s="1"/>
  <c r="L61" i="20" s="1"/>
  <c r="G90" i="20"/>
  <c r="H90" i="20" s="1"/>
  <c r="J90" i="20" s="1"/>
  <c r="L90" i="20" s="1"/>
  <c r="E91" i="20"/>
  <c r="E32" i="20"/>
  <c r="G31" i="20"/>
  <c r="H31" i="20" s="1"/>
  <c r="J31" i="20" s="1"/>
  <c r="L31" i="20" s="1"/>
  <c r="E46" i="20"/>
  <c r="G45" i="20"/>
  <c r="H45" i="20" s="1"/>
  <c r="J45" i="20" s="1"/>
  <c r="L45" i="20" s="1"/>
  <c r="G75" i="20"/>
  <c r="H75" i="20" s="1"/>
  <c r="J75" i="20" s="1"/>
  <c r="L75" i="20" s="1"/>
  <c r="E76" i="20"/>
  <c r="G16" i="20"/>
  <c r="H16" i="20" s="1"/>
  <c r="J16" i="20" s="1"/>
  <c r="L16" i="20" s="1"/>
  <c r="E17" i="20"/>
  <c r="E18" i="20" l="1"/>
  <c r="G18" i="20" s="1"/>
  <c r="H18" i="20" s="1"/>
  <c r="J18" i="20" s="1"/>
  <c r="L18" i="20" s="1"/>
  <c r="G17" i="20"/>
  <c r="H17" i="20" s="1"/>
  <c r="J17" i="20" s="1"/>
  <c r="L17" i="20" s="1"/>
  <c r="P5" i="20" s="1"/>
  <c r="Q5" i="20" s="1"/>
  <c r="E33" i="20"/>
  <c r="G33" i="20" s="1"/>
  <c r="H33" i="20" s="1"/>
  <c r="J33" i="20" s="1"/>
  <c r="L33" i="20" s="1"/>
  <c r="G32" i="20"/>
  <c r="H32" i="20" s="1"/>
  <c r="J32" i="20" s="1"/>
  <c r="L32" i="20" s="1"/>
  <c r="P6" i="20" s="1"/>
  <c r="Q6" i="20" s="1"/>
  <c r="E77" i="20"/>
  <c r="G76" i="20"/>
  <c r="H76" i="20" s="1"/>
  <c r="J76" i="20" s="1"/>
  <c r="L76" i="20" s="1"/>
  <c r="G62" i="20"/>
  <c r="H62" i="20" s="1"/>
  <c r="J62" i="20" s="1"/>
  <c r="L62" i="20" s="1"/>
  <c r="E63" i="20"/>
  <c r="G63" i="20" s="1"/>
  <c r="H63" i="20" s="1"/>
  <c r="J63" i="20" s="1"/>
  <c r="L63" i="20" s="1"/>
  <c r="G91" i="20"/>
  <c r="H91" i="20" s="1"/>
  <c r="J91" i="20" s="1"/>
  <c r="L91" i="20" s="1"/>
  <c r="E92" i="20"/>
  <c r="E47" i="20"/>
  <c r="G46" i="20"/>
  <c r="H46" i="20" s="1"/>
  <c r="J46" i="20" s="1"/>
  <c r="L46" i="20" s="1"/>
  <c r="P8" i="20" l="1"/>
  <c r="Q8" i="20" s="1"/>
  <c r="G92" i="20"/>
  <c r="H92" i="20" s="1"/>
  <c r="J92" i="20" s="1"/>
  <c r="L92" i="20" s="1"/>
  <c r="P10" i="20" s="1"/>
  <c r="Q10" i="20" s="1"/>
  <c r="E93" i="20"/>
  <c r="G93" i="20" s="1"/>
  <c r="H93" i="20" s="1"/>
  <c r="J93" i="20" s="1"/>
  <c r="L93" i="20" s="1"/>
  <c r="G47" i="20"/>
  <c r="H47" i="20" s="1"/>
  <c r="J47" i="20" s="1"/>
  <c r="L47" i="20" s="1"/>
  <c r="P7" i="20" s="1"/>
  <c r="Q7" i="20" s="1"/>
  <c r="E48" i="20"/>
  <c r="G48" i="20" s="1"/>
  <c r="H48" i="20" s="1"/>
  <c r="J48" i="20" s="1"/>
  <c r="L48" i="20" s="1"/>
  <c r="E78" i="20"/>
  <c r="G78" i="20" s="1"/>
  <c r="H78" i="20" s="1"/>
  <c r="J78" i="20" s="1"/>
  <c r="L78" i="20" s="1"/>
  <c r="G77" i="20"/>
  <c r="H77" i="20" s="1"/>
  <c r="J77" i="20" s="1"/>
  <c r="L77" i="20" s="1"/>
  <c r="P9" i="20" l="1"/>
  <c r="Q9" i="20" s="1"/>
  <c r="Q20" i="20" s="1"/>
</calcChain>
</file>

<file path=xl/sharedStrings.xml><?xml version="1.0" encoding="utf-8"?>
<sst xmlns="http://schemas.openxmlformats.org/spreadsheetml/2006/main" count="391" uniqueCount="39">
  <si>
    <t>Optimum Nsf</t>
  </si>
  <si>
    <t>Max Nsf</t>
  </si>
  <si>
    <t>Min Nsf</t>
  </si>
  <si>
    <t>Pd0</t>
  </si>
  <si>
    <t>Pd</t>
  </si>
  <si>
    <t>Estimated Nsf/Nmfs</t>
  </si>
  <si>
    <t>Average Error</t>
  </si>
  <si>
    <t>Mean Errors</t>
  </si>
  <si>
    <t>Label</t>
  </si>
  <si>
    <t>Error</t>
  </si>
  <si>
    <t>Actual d</t>
  </si>
  <si>
    <t>d</t>
  </si>
  <si>
    <t>FAF</t>
  </si>
  <si>
    <t>10^(Pd0-Pd/10nmf)</t>
  </si>
  <si>
    <t>Pd0-Pd/10*nmf</t>
  </si>
  <si>
    <t>Pd0-Pd</t>
  </si>
  <si>
    <t>do</t>
  </si>
  <si>
    <t>Pdo</t>
  </si>
  <si>
    <t>Index</t>
  </si>
  <si>
    <t>Evaluation of Nsf for B5</t>
  </si>
  <si>
    <t>Estimated Nsfs/Nmfs</t>
  </si>
  <si>
    <t>Total Errors</t>
  </si>
  <si>
    <t>Evaluation of Nsf for B4</t>
  </si>
  <si>
    <t>Evaluation of Nsf for B7</t>
  </si>
  <si>
    <t>nsf</t>
  </si>
  <si>
    <t>Evaluation of Nsf for B8</t>
  </si>
  <si>
    <t>Evaluation of Nsf for B9</t>
  </si>
  <si>
    <t>Evaluation of Nsf for B10</t>
  </si>
  <si>
    <t>Evaluation of Nsf for A5</t>
  </si>
  <si>
    <t>Evaluation of Nsf for A7</t>
  </si>
  <si>
    <t>Evaluation of Nsf for A9</t>
  </si>
  <si>
    <t>Evaluation of Nsf for A10</t>
  </si>
  <si>
    <t>Evaluation of Nsf for A11</t>
  </si>
  <si>
    <t>Evaluation of Nsf for C7</t>
  </si>
  <si>
    <t>Evaluation of Nsf for C8</t>
  </si>
  <si>
    <t>Evaluation of Nsf for C9</t>
  </si>
  <si>
    <t>Evaluation of Nsf for C11</t>
  </si>
  <si>
    <t>Evaluation of Nsf for C12</t>
  </si>
  <si>
    <t>Evaluation of Nsf for 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</si>
</sst>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22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-45</v>
      </c>
      <c r="C5">
        <v>2.92</v>
      </c>
      <c r="D5">
        <f t="shared" ref="D5:D18" si="1">T5</f>
        <v>-57.5</v>
      </c>
      <c r="E5" s="1">
        <f>S5</f>
        <v>3.2089940485022534</v>
      </c>
      <c r="F5">
        <f t="shared" ref="F5:F18" si="2">(B5-D5-I5)</f>
        <v>12.5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12.671329294231302</v>
      </c>
      <c r="Q5" s="1">
        <f t="shared" ref="Q5:Q18" si="7">P5/14</f>
        <v>0.90509494958795023</v>
      </c>
      <c r="R5">
        <v>5</v>
      </c>
      <c r="S5" s="1">
        <v>3.2089940485022534</v>
      </c>
      <c r="T5">
        <v>-57.5</v>
      </c>
      <c r="U5">
        <v>-45</v>
      </c>
      <c r="V5">
        <v>7.16</v>
      </c>
    </row>
    <row r="6" spans="1:22" x14ac:dyDescent="0.25">
      <c r="A6">
        <v>2</v>
      </c>
      <c r="B6">
        <f t="shared" si="0"/>
        <v>-45.5</v>
      </c>
      <c r="C6">
        <v>2.92</v>
      </c>
      <c r="D6">
        <f t="shared" si="1"/>
        <v>-57.5</v>
      </c>
      <c r="E6" s="1">
        <f t="shared" ref="E6:E18" si="8">E5</f>
        <v>3.2089940485022534</v>
      </c>
      <c r="F6">
        <f t="shared" si="2"/>
        <v>12</v>
      </c>
      <c r="G6">
        <f t="shared" si="3"/>
        <v>0.37394896402505973</v>
      </c>
      <c r="H6">
        <f t="shared" si="4"/>
        <v>2.3656416835368659</v>
      </c>
      <c r="I6">
        <v>0</v>
      </c>
      <c r="J6" s="1">
        <f t="shared" si="5"/>
        <v>6.9076737159276478</v>
      </c>
      <c r="K6">
        <f t="shared" ref="K6:K18" si="9">V6</f>
        <v>7.16</v>
      </c>
      <c r="L6">
        <f t="shared" si="6"/>
        <v>0.25232628407235236</v>
      </c>
      <c r="P6" s="1">
        <f>SQRT( (L20)^2+(L21)^2+(L22)^2+(L23)^2+(L24)^2+(L25)^2+(L26)^2+(L27)^2+(L28)^2+(L29)^2+(L30)^2+(L31)^2+(L32)^2+(L33)^2)</f>
        <v>13.678986734480301</v>
      </c>
      <c r="Q6" s="1">
        <f t="shared" si="7"/>
        <v>0.97707048103430716</v>
      </c>
      <c r="R6">
        <v>6</v>
      </c>
      <c r="S6" s="1">
        <v>3.0806342865621636</v>
      </c>
      <c r="T6">
        <v>-57.5</v>
      </c>
      <c r="U6">
        <v>-45.5</v>
      </c>
      <c r="V6">
        <v>7.16</v>
      </c>
    </row>
    <row r="7" spans="1:22" x14ac:dyDescent="0.25">
      <c r="A7">
        <v>3</v>
      </c>
      <c r="B7">
        <f t="shared" si="0"/>
        <v>-45</v>
      </c>
      <c r="C7">
        <v>2.92</v>
      </c>
      <c r="D7">
        <f t="shared" si="1"/>
        <v>-62</v>
      </c>
      <c r="E7" s="1">
        <f t="shared" si="8"/>
        <v>3.2089940485022534</v>
      </c>
      <c r="F7">
        <f t="shared" si="2"/>
        <v>17</v>
      </c>
      <c r="G7">
        <f t="shared" si="3"/>
        <v>0.52976103236883454</v>
      </c>
      <c r="H7">
        <f t="shared" si="4"/>
        <v>3.3865776069689582</v>
      </c>
      <c r="I7">
        <v>0</v>
      </c>
      <c r="J7" s="1">
        <f t="shared" si="5"/>
        <v>9.8888066123493576</v>
      </c>
      <c r="K7">
        <f t="shared" si="9"/>
        <v>12.09</v>
      </c>
      <c r="L7">
        <f t="shared" si="6"/>
        <v>2.2011933876506422</v>
      </c>
      <c r="P7" s="1">
        <f>SQRT((L40)^2+(L41)^2+(L42)^2+(L43)^2+(L44)^2+(L45)^2+(L46)^2+(L47)^2+(L48)^2+(L35)^2+(L36)^2+(L37)^2+(L38)^2+(L39)^2)</f>
        <v>30.626954833385817</v>
      </c>
      <c r="Q7" s="1">
        <f t="shared" si="7"/>
        <v>2.1876396309561299</v>
      </c>
      <c r="R7">
        <v>7</v>
      </c>
      <c r="S7" s="1">
        <v>2.7550734095289551</v>
      </c>
      <c r="T7">
        <v>-62</v>
      </c>
      <c r="U7">
        <v>-45</v>
      </c>
      <c r="V7">
        <v>12.09</v>
      </c>
    </row>
    <row r="8" spans="1:22" x14ac:dyDescent="0.25">
      <c r="A8">
        <v>4</v>
      </c>
      <c r="B8">
        <f t="shared" si="0"/>
        <v>-45.5</v>
      </c>
      <c r="C8">
        <v>2.92</v>
      </c>
      <c r="D8">
        <f t="shared" si="1"/>
        <v>-62</v>
      </c>
      <c r="E8" s="1">
        <f t="shared" si="8"/>
        <v>3.2089940485022534</v>
      </c>
      <c r="F8">
        <f t="shared" si="2"/>
        <v>16.5</v>
      </c>
      <c r="G8">
        <f t="shared" si="3"/>
        <v>0.51417982553445707</v>
      </c>
      <c r="H8">
        <f t="shared" si="4"/>
        <v>3.2672308830458978</v>
      </c>
      <c r="I8">
        <v>0</v>
      </c>
      <c r="J8" s="1">
        <f t="shared" si="5"/>
        <v>9.5403141784940217</v>
      </c>
      <c r="K8">
        <f t="shared" si="9"/>
        <v>12.09</v>
      </c>
      <c r="L8">
        <f t="shared" si="6"/>
        <v>2.5496858215059781</v>
      </c>
      <c r="P8" s="1">
        <f>SQRT((L50)^2+(L51)^2+(L52)^2+(L53)^2+(L54)^2+(L55)^2+(L56)^2+(L57)^2+(L58)^2+(L59)^2+(L60)^2+(L61)^2+(L62)^2+(L63)^2)</f>
        <v>37.758329282011204</v>
      </c>
      <c r="Q8" s="1">
        <f t="shared" si="7"/>
        <v>2.6970235201436572</v>
      </c>
      <c r="R8">
        <v>8</v>
      </c>
      <c r="S8" s="1">
        <v>2.6740418386604561</v>
      </c>
      <c r="T8">
        <v>-62</v>
      </c>
      <c r="U8">
        <v>-45.5</v>
      </c>
      <c r="V8">
        <v>12.09</v>
      </c>
    </row>
    <row r="9" spans="1:22" x14ac:dyDescent="0.25">
      <c r="A9">
        <v>5</v>
      </c>
      <c r="B9">
        <f t="shared" si="0"/>
        <v>-45</v>
      </c>
      <c r="C9">
        <v>2.92</v>
      </c>
      <c r="D9">
        <f t="shared" si="1"/>
        <v>-63.5</v>
      </c>
      <c r="E9" s="1">
        <f t="shared" si="8"/>
        <v>3.2089940485022534</v>
      </c>
      <c r="F9">
        <f t="shared" si="2"/>
        <v>18.5</v>
      </c>
      <c r="G9">
        <f t="shared" si="3"/>
        <v>0.57650465287196706</v>
      </c>
      <c r="H9">
        <f t="shared" si="4"/>
        <v>3.7714178554867055</v>
      </c>
      <c r="I9">
        <v>0</v>
      </c>
      <c r="J9" s="1">
        <f t="shared" si="5"/>
        <v>11.01254013802118</v>
      </c>
      <c r="K9">
        <f t="shared" si="9"/>
        <v>17.059999999999999</v>
      </c>
      <c r="L9">
        <f t="shared" si="6"/>
        <v>6.0474598619788189</v>
      </c>
      <c r="P9" s="1">
        <f>SQRT((L70)^2+(L71)^2+(L72)^2+(L73)^2+(L74)^2+(L75)^2+(L76)^2+(L77)^2+(L78)^2+(L65)^2+(L66)^2+(L67)^2+(L68)^2+(L69)^2)</f>
        <v>70.589920020545662</v>
      </c>
      <c r="Q9" s="1">
        <f t="shared" si="7"/>
        <v>5.0421371443246903</v>
      </c>
      <c r="R9">
        <v>9</v>
      </c>
      <c r="S9" s="1">
        <v>2.4132653663129902</v>
      </c>
      <c r="T9">
        <v>-63.5</v>
      </c>
      <c r="U9">
        <v>-45</v>
      </c>
      <c r="V9">
        <v>17.059999999999999</v>
      </c>
    </row>
    <row r="10" spans="1:22" x14ac:dyDescent="0.25">
      <c r="A10">
        <v>6</v>
      </c>
      <c r="B10">
        <f t="shared" si="0"/>
        <v>-45.5</v>
      </c>
      <c r="C10">
        <v>2.92</v>
      </c>
      <c r="D10">
        <f t="shared" si="1"/>
        <v>-63.5</v>
      </c>
      <c r="E10" s="1">
        <f t="shared" si="8"/>
        <v>3.2089940485022534</v>
      </c>
      <c r="F10">
        <f t="shared" si="2"/>
        <v>18</v>
      </c>
      <c r="G10">
        <f t="shared" si="3"/>
        <v>0.56092344603758959</v>
      </c>
      <c r="H10">
        <f t="shared" si="4"/>
        <v>3.6385089374477282</v>
      </c>
      <c r="I10">
        <v>0</v>
      </c>
      <c r="J10" s="1">
        <f t="shared" si="5"/>
        <v>10.624446097347366</v>
      </c>
      <c r="K10">
        <f t="shared" si="9"/>
        <v>17.059999999999999</v>
      </c>
      <c r="L10">
        <f t="shared" si="6"/>
        <v>6.4355539026526323</v>
      </c>
      <c r="P10" s="1">
        <f>SQRT((L80)^2+(L81)^2+(L82)^2+(L83)^2+(L84)^2+(L85)^2+(L86)^2+(L87)^2+(L88)^2+(L89)^2+(L90)^2+(L91)^2+(L92)^2+(L93)^2)</f>
        <v>81.962847494714467</v>
      </c>
      <c r="Q10" s="1">
        <f t="shared" si="7"/>
        <v>5.8544891067653193</v>
      </c>
      <c r="R10">
        <v>10</v>
      </c>
      <c r="S10" s="1">
        <v>2.348041978034261</v>
      </c>
      <c r="T10">
        <v>-63.5</v>
      </c>
      <c r="U10">
        <v>-45.5</v>
      </c>
      <c r="V10">
        <v>17.059999999999999</v>
      </c>
    </row>
    <row r="11" spans="1:22" x14ac:dyDescent="0.25">
      <c r="A11">
        <v>7</v>
      </c>
      <c r="B11">
        <f t="shared" si="0"/>
        <v>-45</v>
      </c>
      <c r="C11">
        <v>2.92</v>
      </c>
      <c r="D11">
        <f t="shared" si="1"/>
        <v>-76</v>
      </c>
      <c r="E11" s="1">
        <f t="shared" si="8"/>
        <v>3.2089940485022534</v>
      </c>
      <c r="F11">
        <f t="shared" si="2"/>
        <v>31</v>
      </c>
      <c r="G11">
        <f t="shared" si="3"/>
        <v>0.96603482373140426</v>
      </c>
      <c r="H11">
        <f t="shared" si="4"/>
        <v>9.2477232346865783</v>
      </c>
      <c r="I11">
        <v>0</v>
      </c>
      <c r="J11" s="1">
        <f t="shared" si="5"/>
        <v>27.003351845284808</v>
      </c>
      <c r="K11">
        <f t="shared" si="9"/>
        <v>23.04</v>
      </c>
      <c r="L11">
        <f t="shared" si="6"/>
        <v>-3.9633518452848087</v>
      </c>
      <c r="M11">
        <v>1</v>
      </c>
      <c r="P11" s="1">
        <f>SQRT((L104)^2+(L105)^2+(L106)^2+(L107)^2+(L108)^2+(L95)^2+(L96)^2+(L97)^2+(L98)^2+(L99)^2+(L100)^2+(L101)^2+(L102)^2+(L103)^2)</f>
        <v>16.635599706484069</v>
      </c>
      <c r="Q11" s="1">
        <f t="shared" si="7"/>
        <v>1.1882571218917193</v>
      </c>
      <c r="R11">
        <v>11</v>
      </c>
      <c r="S11" s="1">
        <v>3.4555805391903527</v>
      </c>
      <c r="T11">
        <v>-76</v>
      </c>
      <c r="U11">
        <v>-45</v>
      </c>
      <c r="V11">
        <v>23.04</v>
      </c>
    </row>
    <row r="12" spans="1:22" x14ac:dyDescent="0.25">
      <c r="A12">
        <v>8</v>
      </c>
      <c r="B12">
        <f t="shared" si="0"/>
        <v>-45.5</v>
      </c>
      <c r="C12">
        <v>2.92</v>
      </c>
      <c r="D12">
        <f t="shared" si="1"/>
        <v>-76</v>
      </c>
      <c r="E12" s="1">
        <f t="shared" si="8"/>
        <v>3.2089940485022534</v>
      </c>
      <c r="F12">
        <f t="shared" si="2"/>
        <v>30.5</v>
      </c>
      <c r="G12">
        <f t="shared" si="3"/>
        <v>0.95045361689702679</v>
      </c>
      <c r="H12">
        <f t="shared" si="4"/>
        <v>8.9218232849745664</v>
      </c>
      <c r="I12">
        <v>0</v>
      </c>
      <c r="J12" s="1">
        <f t="shared" si="5"/>
        <v>26.051723992125734</v>
      </c>
      <c r="K12">
        <f t="shared" si="9"/>
        <v>23.04</v>
      </c>
      <c r="L12">
        <f t="shared" si="6"/>
        <v>-3.0117239921257344</v>
      </c>
      <c r="P12" s="1">
        <f>SQRT((L114)^2+(L115)^2+(L116)^2+(L117)^2+(L118)^2+(L119)^2+(L120)^2+(L121)^2+(L122)^2+(L123)^2+(L110)^2+(L111)^2+(L112)^2+(L113)^2 )</f>
        <v>15.4365960507787</v>
      </c>
      <c r="Q12" s="1">
        <f t="shared" si="7"/>
        <v>1.10261400362705</v>
      </c>
      <c r="R12">
        <v>12</v>
      </c>
      <c r="S12" s="1">
        <v>3.3998453692034118</v>
      </c>
      <c r="T12">
        <v>-76</v>
      </c>
      <c r="U12">
        <v>-45.5</v>
      </c>
      <c r="V12">
        <v>23.04</v>
      </c>
    </row>
    <row r="13" spans="1:22" x14ac:dyDescent="0.25">
      <c r="A13">
        <v>9</v>
      </c>
      <c r="B13">
        <f t="shared" si="0"/>
        <v>-45</v>
      </c>
      <c r="C13">
        <v>2.92</v>
      </c>
      <c r="D13">
        <f t="shared" si="1"/>
        <v>-77.5</v>
      </c>
      <c r="E13" s="1">
        <f t="shared" si="8"/>
        <v>3.2089940485022534</v>
      </c>
      <c r="F13">
        <f t="shared" si="2"/>
        <v>32.5</v>
      </c>
      <c r="G13">
        <f t="shared" si="3"/>
        <v>1.0127784442345367</v>
      </c>
      <c r="H13">
        <f t="shared" si="4"/>
        <v>10.29860601987259</v>
      </c>
      <c r="I13">
        <v>0</v>
      </c>
      <c r="J13" s="1">
        <f t="shared" si="5"/>
        <v>30.071929578027962</v>
      </c>
      <c r="K13">
        <f t="shared" si="9"/>
        <v>29.03</v>
      </c>
      <c r="L13">
        <f t="shared" si="6"/>
        <v>-1.0419295780279612</v>
      </c>
      <c r="P13" s="1">
        <f>SQRT((L134)^2+(L125)^2+(L126)^2+(L127)^2+(L128)^2+(L129)^2+(L130)^2+(L131)^2+(L132)^2+(L133)^2+(L135)^2+(L136)^2+(L138)^2+(L137)^2)</f>
        <v>13.047686915256804</v>
      </c>
      <c r="Q13" s="1">
        <f t="shared" si="7"/>
        <v>0.93197763680405743</v>
      </c>
      <c r="R13">
        <v>13</v>
      </c>
      <c r="S13" s="1">
        <v>3.2582623525570655</v>
      </c>
      <c r="T13">
        <v>-77.5</v>
      </c>
      <c r="U13">
        <v>-45</v>
      </c>
      <c r="V13">
        <v>29.03</v>
      </c>
    </row>
    <row r="14" spans="1:22" x14ac:dyDescent="0.25">
      <c r="A14">
        <v>10</v>
      </c>
      <c r="B14">
        <f t="shared" si="0"/>
        <v>-45.5</v>
      </c>
      <c r="C14">
        <v>2.92</v>
      </c>
      <c r="D14">
        <f t="shared" si="1"/>
        <v>-77.5</v>
      </c>
      <c r="E14" s="1">
        <f t="shared" si="8"/>
        <v>3.2089940485022534</v>
      </c>
      <c r="F14">
        <f t="shared" si="2"/>
        <v>32</v>
      </c>
      <c r="G14">
        <f t="shared" si="3"/>
        <v>0.9971972374001592</v>
      </c>
      <c r="H14">
        <f t="shared" si="4"/>
        <v>9.9356718036547704</v>
      </c>
      <c r="I14">
        <v>0</v>
      </c>
      <c r="J14" s="1">
        <f t="shared" si="5"/>
        <v>29.012161666671929</v>
      </c>
      <c r="K14">
        <f t="shared" si="9"/>
        <v>29.03</v>
      </c>
      <c r="L14">
        <f t="shared" si="6"/>
        <v>1.7838333328072054E-2</v>
      </c>
      <c r="P14" s="1">
        <f>SQRT((L150)^2+(L151)^2+(L152)^2+(L153)^2+(L149)^2+(L144)^2+(L140)^2+(L141)^2+(L142)^2+(L143)^2+(L145)^2+(L146)^2+(L147)^2+(L148)^2)</f>
        <v>12.667902974479528</v>
      </c>
      <c r="Q14" s="1">
        <f t="shared" si="7"/>
        <v>0.90485021246282338</v>
      </c>
      <c r="R14">
        <v>14</v>
      </c>
      <c r="S14" s="1">
        <v>3.2081352394408031</v>
      </c>
      <c r="T14">
        <v>-77.5</v>
      </c>
      <c r="U14">
        <v>-45.5</v>
      </c>
      <c r="V14">
        <v>29.03</v>
      </c>
    </row>
    <row r="15" spans="1:22" x14ac:dyDescent="0.25">
      <c r="A15">
        <v>11</v>
      </c>
      <c r="B15">
        <f t="shared" si="0"/>
        <v>-45</v>
      </c>
      <c r="C15">
        <v>2.92</v>
      </c>
      <c r="D15">
        <f t="shared" si="1"/>
        <v>-65</v>
      </c>
      <c r="E15" s="1">
        <f t="shared" si="8"/>
        <v>3.2089940485022534</v>
      </c>
      <c r="F15">
        <f t="shared" si="2"/>
        <v>20</v>
      </c>
      <c r="G15">
        <f t="shared" si="3"/>
        <v>0.62324827337509947</v>
      </c>
      <c r="H15">
        <f t="shared" si="4"/>
        <v>4.1999901645290461</v>
      </c>
      <c r="I15">
        <v>0</v>
      </c>
      <c r="J15" s="1">
        <f t="shared" si="5"/>
        <v>12.263971280424814</v>
      </c>
      <c r="K15">
        <f t="shared" si="9"/>
        <v>15.07</v>
      </c>
      <c r="L15">
        <f t="shared" si="6"/>
        <v>2.8060287195751865</v>
      </c>
      <c r="P15" s="1">
        <f>SQRT((L160)^2+(L161)^2+(L162)^2+(L163)^2+(L155)^2+(L156)^2+(L157)^2+(L158)^2+(L159)^2+(L164)^2+(L165)^2+(L166)^2+(L167)^2+(L168)^2)</f>
        <v>26.7362255598816</v>
      </c>
      <c r="Q15" s="1">
        <f t="shared" si="7"/>
        <v>1.9097303971344</v>
      </c>
      <c r="R15">
        <v>15</v>
      </c>
      <c r="S15" s="1">
        <v>2.8061101330451308</v>
      </c>
      <c r="T15">
        <v>-65</v>
      </c>
      <c r="U15">
        <v>-45</v>
      </c>
      <c r="V15">
        <v>15.07</v>
      </c>
    </row>
    <row r="16" spans="1:22" x14ac:dyDescent="0.25">
      <c r="A16">
        <v>12</v>
      </c>
      <c r="B16">
        <f t="shared" si="0"/>
        <v>-45.5</v>
      </c>
      <c r="C16">
        <v>2.92</v>
      </c>
      <c r="D16">
        <f t="shared" si="1"/>
        <v>-65</v>
      </c>
      <c r="E16" s="1">
        <f t="shared" si="8"/>
        <v>3.2089940485022534</v>
      </c>
      <c r="F16">
        <f t="shared" si="2"/>
        <v>19.5</v>
      </c>
      <c r="G16">
        <f t="shared" si="3"/>
        <v>0.607667066540722</v>
      </c>
      <c r="H16">
        <f t="shared" si="4"/>
        <v>4.0519778864066947</v>
      </c>
      <c r="I16">
        <v>0</v>
      </c>
      <c r="J16" s="1">
        <f t="shared" si="5"/>
        <v>11.831775428307548</v>
      </c>
      <c r="K16">
        <f t="shared" si="9"/>
        <v>15.07</v>
      </c>
      <c r="L16">
        <f t="shared" si="6"/>
        <v>3.2382245716924523</v>
      </c>
      <c r="P16" s="1">
        <f>SQRT((L170)^2+(L171)^2+(L172)^2+(L173)^2+(L180)^2+(L181)^2+(L182)^2+(L183)^2+(L179)^2+(L174)^2+(L175)^2+(L176)^2+(L177)^2+(L178)^2)</f>
        <v>32.201212511799774</v>
      </c>
      <c r="Q16" s="1">
        <f t="shared" si="7"/>
        <v>2.3000866079856981</v>
      </c>
      <c r="R16">
        <v>16</v>
      </c>
      <c r="S16" s="1">
        <v>2.7359573797190029</v>
      </c>
      <c r="T16">
        <v>-65</v>
      </c>
      <c r="U16">
        <v>-45.5</v>
      </c>
      <c r="V16">
        <v>15.07</v>
      </c>
    </row>
    <row r="17" spans="1:22" x14ac:dyDescent="0.25">
      <c r="A17">
        <v>13</v>
      </c>
      <c r="B17">
        <f t="shared" si="0"/>
        <v>-45</v>
      </c>
      <c r="C17">
        <v>2.92</v>
      </c>
      <c r="D17">
        <f t="shared" si="1"/>
        <v>-73</v>
      </c>
      <c r="E17" s="1">
        <f t="shared" si="8"/>
        <v>3.2089940485022534</v>
      </c>
      <c r="F17">
        <f t="shared" si="2"/>
        <v>28</v>
      </c>
      <c r="G17">
        <f t="shared" si="3"/>
        <v>0.87254758272513933</v>
      </c>
      <c r="H17">
        <f t="shared" si="4"/>
        <v>7.4567156577015181</v>
      </c>
      <c r="I17">
        <v>0</v>
      </c>
      <c r="J17" s="1">
        <f t="shared" si="5"/>
        <v>21.773609720488434</v>
      </c>
      <c r="K17">
        <f t="shared" si="9"/>
        <v>25.04</v>
      </c>
      <c r="L17">
        <f t="shared" si="6"/>
        <v>3.2663902795115654</v>
      </c>
      <c r="P17" s="1">
        <f>SQRT((L190)^2+(L191)^2+(L192)^2+(L193)^2+(L194)^2+(L195)^2+(L196)^2+(L197)^2+(L198)^2+(L189)^2+(L185)^2+(L186)^2+(L187)^2+(L188)^2)</f>
        <v>16.035233512357436</v>
      </c>
      <c r="Q17" s="1">
        <f t="shared" si="7"/>
        <v>1.1453738223112455</v>
      </c>
      <c r="R17">
        <v>17</v>
      </c>
      <c r="S17" s="1">
        <v>3.0002631452905892</v>
      </c>
      <c r="T17">
        <v>-73</v>
      </c>
      <c r="U17">
        <v>-45</v>
      </c>
      <c r="V17">
        <v>25.04</v>
      </c>
    </row>
    <row r="18" spans="1:22" x14ac:dyDescent="0.25">
      <c r="A18">
        <v>14</v>
      </c>
      <c r="B18">
        <f t="shared" si="0"/>
        <v>-45.5</v>
      </c>
      <c r="C18">
        <v>2.92</v>
      </c>
      <c r="D18">
        <f t="shared" si="1"/>
        <v>-73</v>
      </c>
      <c r="E18" s="1">
        <f t="shared" si="8"/>
        <v>3.2089940485022534</v>
      </c>
      <c r="F18">
        <f t="shared" si="2"/>
        <v>27.5</v>
      </c>
      <c r="G18">
        <f t="shared" si="3"/>
        <v>0.85696637589076186</v>
      </c>
      <c r="H18">
        <f t="shared" si="4"/>
        <v>7.1939327871300156</v>
      </c>
      <c r="I18">
        <v>0</v>
      </c>
      <c r="J18" s="1">
        <f t="shared" si="5"/>
        <v>21.006283738419643</v>
      </c>
      <c r="K18">
        <f t="shared" si="9"/>
        <v>25.04</v>
      </c>
      <c r="L18">
        <f t="shared" si="6"/>
        <v>4.0337162615803557</v>
      </c>
      <c r="P18" s="1">
        <f>SQRT((L200)^2+(L201)^2+(L202)^2+(L203)^2+(L204)^2+(L205)^2+(L206)^2+(L207)^2+(L208)^2+(L209)^2+(L210)^2+(L211)^2+(L212)^2+(L213)^2)</f>
        <v>18.318438356356921</v>
      </c>
      <c r="Q18" s="1">
        <f t="shared" si="7"/>
        <v>1.3084598825969229</v>
      </c>
      <c r="R18">
        <v>18</v>
      </c>
      <c r="S18" s="1">
        <v>2.9466870176961142</v>
      </c>
      <c r="T18">
        <v>-73</v>
      </c>
      <c r="U18">
        <v>-45.5</v>
      </c>
      <c r="V18">
        <v>25.04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-45</v>
      </c>
      <c r="C20">
        <v>2.92</v>
      </c>
      <c r="D20">
        <f t="shared" ref="D20:D33" si="11">D5</f>
        <v>-57.5</v>
      </c>
      <c r="E20" s="1">
        <f>S6</f>
        <v>3.0806342865621636</v>
      </c>
      <c r="F20">
        <f t="shared" ref="F20:F33" si="12">(B20-D20-I20)</f>
        <v>12.5</v>
      </c>
      <c r="G20">
        <f t="shared" ref="G20:G33" si="13">(F20/(10*E20))</f>
        <v>0.40576059464524705</v>
      </c>
      <c r="H20">
        <f t="shared" ref="H20:H33" si="14">POWER(10,G20)</f>
        <v>2.5454266962410688</v>
      </c>
      <c r="I20">
        <v>0</v>
      </c>
      <c r="J20" s="1">
        <f t="shared" ref="J20:J33" si="15">(H20*C20)</f>
        <v>7.4326459530239202</v>
      </c>
      <c r="K20">
        <f t="shared" ref="K20:K83" si="16">K5</f>
        <v>7.16</v>
      </c>
      <c r="L20">
        <f t="shared" ref="L20:L33" si="17">(K20-J20)</f>
        <v>-0.27264595302392003</v>
      </c>
      <c r="P20" s="5"/>
      <c r="Q20" s="5">
        <f ca="1">CELL("row",INDEX(Q5:Q18,MATCH(MIN(Q5:Q18),Q5:Q18,0)))</f>
        <v>14</v>
      </c>
    </row>
    <row r="21" spans="1:22" x14ac:dyDescent="0.25">
      <c r="A21">
        <v>2</v>
      </c>
      <c r="B21">
        <f t="shared" si="10"/>
        <v>-45.5</v>
      </c>
      <c r="C21">
        <v>2.92</v>
      </c>
      <c r="D21">
        <f t="shared" si="11"/>
        <v>-57.5</v>
      </c>
      <c r="E21" s="1">
        <f t="shared" ref="E21:E33" si="18">E20</f>
        <v>3.0806342865621636</v>
      </c>
      <c r="F21">
        <f t="shared" si="12"/>
        <v>12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-45</v>
      </c>
      <c r="C22">
        <v>2.92</v>
      </c>
      <c r="D22">
        <f t="shared" si="11"/>
        <v>-62</v>
      </c>
      <c r="E22" s="1">
        <f t="shared" si="18"/>
        <v>3.0806342865621636</v>
      </c>
      <c r="F22">
        <f t="shared" si="12"/>
        <v>17</v>
      </c>
      <c r="G22">
        <f t="shared" si="13"/>
        <v>0.55183440871753597</v>
      </c>
      <c r="H22">
        <f t="shared" si="14"/>
        <v>3.5631524878711556</v>
      </c>
      <c r="J22" s="1">
        <f t="shared" si="15"/>
        <v>10.404405264583774</v>
      </c>
      <c r="K22">
        <f t="shared" si="16"/>
        <v>12.09</v>
      </c>
      <c r="L22">
        <f t="shared" si="17"/>
        <v>1.6855947354162257</v>
      </c>
    </row>
    <row r="23" spans="1:22" x14ac:dyDescent="0.25">
      <c r="A23">
        <v>4</v>
      </c>
      <c r="B23">
        <f t="shared" si="10"/>
        <v>-45.5</v>
      </c>
      <c r="C23">
        <v>2.92</v>
      </c>
      <c r="D23">
        <f t="shared" si="11"/>
        <v>-62</v>
      </c>
      <c r="E23" s="1">
        <f t="shared" si="18"/>
        <v>3.0806342865621636</v>
      </c>
      <c r="F23">
        <f t="shared" si="12"/>
        <v>16.5</v>
      </c>
      <c r="G23">
        <f t="shared" si="13"/>
        <v>0.53560398493172612</v>
      </c>
      <c r="H23">
        <f t="shared" si="14"/>
        <v>3.4324481449002722</v>
      </c>
      <c r="J23" s="1">
        <f t="shared" si="15"/>
        <v>10.022748583108795</v>
      </c>
      <c r="K23">
        <f t="shared" si="16"/>
        <v>12.09</v>
      </c>
      <c r="L23">
        <f t="shared" si="17"/>
        <v>2.0672514168912048</v>
      </c>
      <c r="R23" t="s">
        <v>2</v>
      </c>
      <c r="S23" s="3">
        <f>MIN(S5:S18)</f>
        <v>2.348041978034261</v>
      </c>
    </row>
    <row r="24" spans="1:22" x14ac:dyDescent="0.25">
      <c r="A24">
        <v>5</v>
      </c>
      <c r="B24">
        <f t="shared" si="10"/>
        <v>-45</v>
      </c>
      <c r="C24">
        <v>2.92</v>
      </c>
      <c r="D24">
        <f t="shared" si="11"/>
        <v>-63.5</v>
      </c>
      <c r="E24" s="1">
        <f t="shared" si="18"/>
        <v>3.0806342865621636</v>
      </c>
      <c r="F24">
        <f t="shared" si="12"/>
        <v>18.5</v>
      </c>
      <c r="G24">
        <f t="shared" si="13"/>
        <v>0.60052568007496565</v>
      </c>
      <c r="H24">
        <f t="shared" si="14"/>
        <v>3.9858934042663012</v>
      </c>
      <c r="J24" s="1">
        <f t="shared" si="15"/>
        <v>11.6388087404576</v>
      </c>
      <c r="K24">
        <f t="shared" si="16"/>
        <v>17.059999999999999</v>
      </c>
      <c r="L24">
        <f t="shared" si="17"/>
        <v>5.4211912595423986</v>
      </c>
      <c r="R24" t="s">
        <v>1</v>
      </c>
      <c r="S24" s="3">
        <f>MAX(S5:S18)</f>
        <v>3.4555805391903527</v>
      </c>
    </row>
    <row r="25" spans="1:22" ht="18.75" x14ac:dyDescent="0.3">
      <c r="A25">
        <v>6</v>
      </c>
      <c r="B25">
        <f t="shared" si="10"/>
        <v>-45.5</v>
      </c>
      <c r="C25">
        <v>2.92</v>
      </c>
      <c r="D25">
        <f t="shared" si="11"/>
        <v>-63.5</v>
      </c>
      <c r="E25" s="1">
        <f t="shared" si="18"/>
        <v>3.0806342865621636</v>
      </c>
      <c r="F25">
        <f t="shared" si="12"/>
        <v>18</v>
      </c>
      <c r="G25">
        <f t="shared" si="13"/>
        <v>0.5842952562891558</v>
      </c>
      <c r="H25">
        <f t="shared" si="14"/>
        <v>3.8396819860544849</v>
      </c>
      <c r="J25" s="1">
        <f t="shared" si="15"/>
        <v>11.211871399279095</v>
      </c>
      <c r="K25">
        <f t="shared" si="16"/>
        <v>17.059999999999999</v>
      </c>
      <c r="L25">
        <f t="shared" si="17"/>
        <v>5.8481286007209032</v>
      </c>
      <c r="M25">
        <v>2</v>
      </c>
      <c r="R25" t="s">
        <v>0</v>
      </c>
      <c r="S25" s="2">
        <v>3.21</v>
      </c>
    </row>
    <row r="26" spans="1:22" x14ac:dyDescent="0.25">
      <c r="A26">
        <v>7</v>
      </c>
      <c r="B26">
        <f t="shared" si="10"/>
        <v>-45</v>
      </c>
      <c r="C26">
        <v>2.92</v>
      </c>
      <c r="D26">
        <f t="shared" si="11"/>
        <v>-76</v>
      </c>
      <c r="E26" s="1">
        <f t="shared" si="18"/>
        <v>3.0806342865621636</v>
      </c>
      <c r="F26">
        <f t="shared" si="12"/>
        <v>31</v>
      </c>
      <c r="G26">
        <f t="shared" si="13"/>
        <v>1.0062862747202128</v>
      </c>
      <c r="H26">
        <f t="shared" si="14"/>
        <v>10.145799479590641</v>
      </c>
      <c r="J26" s="1">
        <f t="shared" si="15"/>
        <v>29.62573448040467</v>
      </c>
      <c r="K26">
        <f t="shared" si="16"/>
        <v>23.04</v>
      </c>
      <c r="L26">
        <f t="shared" si="17"/>
        <v>-6.5857344804046711</v>
      </c>
    </row>
    <row r="27" spans="1:22" x14ac:dyDescent="0.25">
      <c r="A27">
        <v>8</v>
      </c>
      <c r="B27">
        <f t="shared" si="10"/>
        <v>-45.5</v>
      </c>
      <c r="C27">
        <v>2.92</v>
      </c>
      <c r="D27">
        <f t="shared" si="11"/>
        <v>-76</v>
      </c>
      <c r="E27" s="1">
        <f t="shared" si="18"/>
        <v>3.0806342865621636</v>
      </c>
      <c r="F27">
        <f t="shared" si="12"/>
        <v>30.5</v>
      </c>
      <c r="G27">
        <f t="shared" si="13"/>
        <v>0.99005585093440285</v>
      </c>
      <c r="H27">
        <f t="shared" si="14"/>
        <v>9.7736290323790147</v>
      </c>
      <c r="J27" s="1">
        <f t="shared" si="15"/>
        <v>28.538996774546721</v>
      </c>
      <c r="K27">
        <f t="shared" si="16"/>
        <v>23.04</v>
      </c>
      <c r="L27">
        <f t="shared" si="17"/>
        <v>-5.4989967745467219</v>
      </c>
    </row>
    <row r="28" spans="1:22" x14ac:dyDescent="0.25">
      <c r="A28">
        <v>9</v>
      </c>
      <c r="B28">
        <f t="shared" si="10"/>
        <v>-45</v>
      </c>
      <c r="C28">
        <v>2.92</v>
      </c>
      <c r="D28">
        <f t="shared" si="11"/>
        <v>-77.5</v>
      </c>
      <c r="E28" s="1">
        <f t="shared" si="18"/>
        <v>3.0806342865621636</v>
      </c>
      <c r="F28">
        <f t="shared" si="12"/>
        <v>32.5</v>
      </c>
      <c r="G28">
        <f t="shared" si="13"/>
        <v>1.0549775460776423</v>
      </c>
      <c r="H28">
        <f t="shared" si="14"/>
        <v>11.349521347841655</v>
      </c>
      <c r="J28" s="1">
        <f t="shared" si="15"/>
        <v>33.140602335697629</v>
      </c>
      <c r="K28">
        <f t="shared" si="16"/>
        <v>29.03</v>
      </c>
      <c r="L28">
        <f t="shared" si="17"/>
        <v>-4.110602335697628</v>
      </c>
    </row>
    <row r="29" spans="1:22" x14ac:dyDescent="0.25">
      <c r="A29">
        <v>10</v>
      </c>
      <c r="B29">
        <f t="shared" si="10"/>
        <v>-45.5</v>
      </c>
      <c r="C29">
        <v>2.92</v>
      </c>
      <c r="D29">
        <f t="shared" si="11"/>
        <v>-77.5</v>
      </c>
      <c r="E29" s="1">
        <f t="shared" si="18"/>
        <v>3.0806342865621636</v>
      </c>
      <c r="F29">
        <f t="shared" si="12"/>
        <v>32</v>
      </c>
      <c r="G29">
        <f t="shared" si="13"/>
        <v>1.0387471222918325</v>
      </c>
      <c r="H29">
        <f t="shared" si="14"/>
        <v>10.933195710403124</v>
      </c>
      <c r="J29" s="1">
        <f t="shared" si="15"/>
        <v>31.924931474377122</v>
      </c>
      <c r="K29">
        <f t="shared" si="16"/>
        <v>29.03</v>
      </c>
      <c r="L29">
        <f t="shared" si="17"/>
        <v>-2.8949314743771204</v>
      </c>
    </row>
    <row r="30" spans="1:22" x14ac:dyDescent="0.25">
      <c r="A30">
        <v>11</v>
      </c>
      <c r="B30">
        <f t="shared" si="10"/>
        <v>-45</v>
      </c>
      <c r="C30">
        <v>2.92</v>
      </c>
      <c r="D30">
        <f t="shared" si="11"/>
        <v>-65</v>
      </c>
      <c r="E30" s="1">
        <f t="shared" si="18"/>
        <v>3.0806342865621636</v>
      </c>
      <c r="F30">
        <f t="shared" si="12"/>
        <v>20</v>
      </c>
      <c r="G30">
        <f t="shared" si="13"/>
        <v>0.64921695143239533</v>
      </c>
      <c r="H30">
        <f t="shared" si="14"/>
        <v>4.4587893120638444</v>
      </c>
      <c r="J30" s="1">
        <f t="shared" si="15"/>
        <v>13.019664791226425</v>
      </c>
      <c r="K30">
        <f t="shared" si="16"/>
        <v>15.07</v>
      </c>
      <c r="L30">
        <f t="shared" si="17"/>
        <v>2.0503352087735749</v>
      </c>
    </row>
    <row r="31" spans="1:22" x14ac:dyDescent="0.25">
      <c r="A31">
        <v>12</v>
      </c>
      <c r="B31">
        <f t="shared" si="10"/>
        <v>-45.5</v>
      </c>
      <c r="C31">
        <v>2.92</v>
      </c>
      <c r="D31">
        <f t="shared" si="11"/>
        <v>-65</v>
      </c>
      <c r="E31" s="1">
        <f t="shared" si="18"/>
        <v>3.0806342865621636</v>
      </c>
      <c r="F31">
        <f t="shared" si="12"/>
        <v>19.5</v>
      </c>
      <c r="G31">
        <f t="shared" si="13"/>
        <v>0.63298652764658547</v>
      </c>
      <c r="H31">
        <f t="shared" si="14"/>
        <v>4.295231022189169</v>
      </c>
      <c r="J31" s="1">
        <f t="shared" si="15"/>
        <v>12.542074584792372</v>
      </c>
      <c r="K31">
        <f t="shared" si="16"/>
        <v>15.07</v>
      </c>
      <c r="L31">
        <f t="shared" si="17"/>
        <v>2.527925415207628</v>
      </c>
    </row>
    <row r="32" spans="1:22" x14ac:dyDescent="0.25">
      <c r="A32">
        <v>13</v>
      </c>
      <c r="B32">
        <f t="shared" si="10"/>
        <v>-45</v>
      </c>
      <c r="C32">
        <v>2.92</v>
      </c>
      <c r="D32">
        <f t="shared" si="11"/>
        <v>-73</v>
      </c>
      <c r="E32" s="1">
        <f t="shared" si="18"/>
        <v>3.0806342865621636</v>
      </c>
      <c r="F32">
        <f t="shared" si="12"/>
        <v>28</v>
      </c>
      <c r="G32">
        <f t="shared" si="13"/>
        <v>0.90890373200535346</v>
      </c>
      <c r="H32">
        <f t="shared" si="14"/>
        <v>8.1078131589070317</v>
      </c>
      <c r="J32" s="1">
        <f t="shared" si="15"/>
        <v>23.674814424008531</v>
      </c>
      <c r="K32">
        <f t="shared" si="16"/>
        <v>25.04</v>
      </c>
      <c r="L32">
        <f t="shared" si="17"/>
        <v>1.3651855759914682</v>
      </c>
    </row>
    <row r="33" spans="1:13" x14ac:dyDescent="0.25">
      <c r="A33">
        <v>14</v>
      </c>
      <c r="B33">
        <f t="shared" si="10"/>
        <v>-45.5</v>
      </c>
      <c r="C33">
        <v>2.92</v>
      </c>
      <c r="D33">
        <f t="shared" si="11"/>
        <v>-73</v>
      </c>
      <c r="E33" s="1">
        <f t="shared" si="18"/>
        <v>3.0806342865621636</v>
      </c>
      <c r="F33">
        <f t="shared" si="12"/>
        <v>27.5</v>
      </c>
      <c r="G33">
        <f t="shared" si="13"/>
        <v>0.89267330821954349</v>
      </c>
      <c r="H33">
        <f t="shared" si="14"/>
        <v>7.8104005739915916</v>
      </c>
      <c r="J33" s="1">
        <f t="shared" si="15"/>
        <v>22.806369676055446</v>
      </c>
      <c r="K33">
        <f t="shared" si="16"/>
        <v>25.04</v>
      </c>
      <c r="L33">
        <f t="shared" si="17"/>
        <v>2.2336303239445527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-45</v>
      </c>
      <c r="C35">
        <v>2.92</v>
      </c>
      <c r="D35">
        <f t="shared" ref="D35:D48" si="20">D20</f>
        <v>-57.5</v>
      </c>
      <c r="E35" s="1">
        <f>S7</f>
        <v>2.7550734095289551</v>
      </c>
      <c r="F35">
        <f t="shared" ref="F35:F48" si="21">(B35-D35-I35)</f>
        <v>12.5</v>
      </c>
      <c r="G35">
        <f t="shared" ref="G35:G48" si="22">(F35/(10*E35))</f>
        <v>0.45370841868555406</v>
      </c>
      <c r="H35">
        <f t="shared" ref="H35:H48" si="23">POWER(10,G35)</f>
        <v>2.8425520034125857</v>
      </c>
      <c r="I35">
        <v>0</v>
      </c>
      <c r="J35" s="1">
        <f t="shared" ref="J35:J48" si="24">(H35*C35)</f>
        <v>8.3002518499647504</v>
      </c>
      <c r="K35">
        <f t="shared" si="16"/>
        <v>7.16</v>
      </c>
      <c r="L35">
        <f t="shared" ref="L35:L48" si="25">(K35-J35)</f>
        <v>-1.1402518499647503</v>
      </c>
    </row>
    <row r="36" spans="1:13" x14ac:dyDescent="0.25">
      <c r="A36">
        <v>2</v>
      </c>
      <c r="B36">
        <f t="shared" si="19"/>
        <v>-45.5</v>
      </c>
      <c r="C36">
        <v>2.92</v>
      </c>
      <c r="D36">
        <f t="shared" si="20"/>
        <v>-57.5</v>
      </c>
      <c r="E36" s="1">
        <f t="shared" ref="E36:E48" si="26">E35</f>
        <v>2.7550734095289551</v>
      </c>
      <c r="F36">
        <f t="shared" si="21"/>
        <v>12</v>
      </c>
      <c r="G36">
        <f t="shared" si="22"/>
        <v>0.43556008193813189</v>
      </c>
      <c r="H36">
        <f t="shared" si="23"/>
        <v>2.7262148676977551</v>
      </c>
      <c r="I36">
        <v>0</v>
      </c>
      <c r="J36" s="1">
        <f t="shared" si="24"/>
        <v>7.9605474136774443</v>
      </c>
      <c r="K36">
        <f t="shared" si="16"/>
        <v>7.16</v>
      </c>
      <c r="L36">
        <f t="shared" si="25"/>
        <v>-0.8005474136774442</v>
      </c>
    </row>
    <row r="37" spans="1:13" x14ac:dyDescent="0.25">
      <c r="A37">
        <v>3</v>
      </c>
      <c r="B37">
        <f t="shared" si="19"/>
        <v>-45</v>
      </c>
      <c r="C37">
        <v>2.92</v>
      </c>
      <c r="D37">
        <f t="shared" si="20"/>
        <v>-62</v>
      </c>
      <c r="E37" s="1">
        <f t="shared" si="26"/>
        <v>2.7550734095289551</v>
      </c>
      <c r="F37">
        <f t="shared" si="21"/>
        <v>17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-45.5</v>
      </c>
      <c r="C38">
        <v>2.92</v>
      </c>
      <c r="D38">
        <f t="shared" si="20"/>
        <v>-62</v>
      </c>
      <c r="E38" s="1">
        <f t="shared" si="26"/>
        <v>2.7550734095289551</v>
      </c>
      <c r="F38">
        <f t="shared" si="21"/>
        <v>16.5</v>
      </c>
      <c r="G38">
        <f t="shared" si="22"/>
        <v>0.59889511266493134</v>
      </c>
      <c r="H38">
        <f t="shared" si="23"/>
        <v>3.9709563452108796</v>
      </c>
      <c r="J38" s="1">
        <f t="shared" si="24"/>
        <v>11.595192528015769</v>
      </c>
      <c r="K38">
        <f t="shared" si="16"/>
        <v>12.09</v>
      </c>
      <c r="L38">
        <f t="shared" si="25"/>
        <v>0.49480747198423103</v>
      </c>
    </row>
    <row r="39" spans="1:13" x14ac:dyDescent="0.25">
      <c r="A39">
        <v>5</v>
      </c>
      <c r="B39">
        <f t="shared" si="19"/>
        <v>-45</v>
      </c>
      <c r="C39">
        <v>2.92</v>
      </c>
      <c r="D39">
        <f t="shared" si="20"/>
        <v>-63.5</v>
      </c>
      <c r="E39" s="1">
        <f t="shared" si="26"/>
        <v>2.7550734095289551</v>
      </c>
      <c r="F39">
        <f t="shared" si="21"/>
        <v>18.5</v>
      </c>
      <c r="G39">
        <f t="shared" si="22"/>
        <v>0.67148845965462001</v>
      </c>
      <c r="H39">
        <f t="shared" si="23"/>
        <v>4.693409625290462</v>
      </c>
      <c r="J39" s="1">
        <f t="shared" si="24"/>
        <v>13.70475610584815</v>
      </c>
      <c r="K39">
        <f t="shared" si="16"/>
        <v>17.059999999999999</v>
      </c>
      <c r="L39">
        <f t="shared" si="25"/>
        <v>3.3552438941518492</v>
      </c>
    </row>
    <row r="40" spans="1:13" x14ac:dyDescent="0.25">
      <c r="A40">
        <v>6</v>
      </c>
      <c r="B40">
        <f t="shared" si="19"/>
        <v>-45.5</v>
      </c>
      <c r="C40">
        <v>2.92</v>
      </c>
      <c r="D40">
        <f t="shared" si="20"/>
        <v>-63.5</v>
      </c>
      <c r="E40" s="1">
        <f t="shared" si="26"/>
        <v>2.7550734095289551</v>
      </c>
      <c r="F40">
        <f t="shared" si="21"/>
        <v>18</v>
      </c>
      <c r="G40">
        <f t="shared" si="22"/>
        <v>0.65334012290719778</v>
      </c>
      <c r="H40">
        <f t="shared" si="23"/>
        <v>4.5013224332576698</v>
      </c>
      <c r="J40" s="1">
        <f t="shared" si="24"/>
        <v>13.143861505112396</v>
      </c>
      <c r="K40">
        <f t="shared" si="16"/>
        <v>17.059999999999999</v>
      </c>
      <c r="L40">
        <f t="shared" si="25"/>
        <v>3.916138494887603</v>
      </c>
      <c r="M40">
        <v>3</v>
      </c>
    </row>
    <row r="41" spans="1:13" x14ac:dyDescent="0.25">
      <c r="A41">
        <v>7</v>
      </c>
      <c r="B41">
        <f t="shared" si="19"/>
        <v>-45</v>
      </c>
      <c r="C41">
        <v>2.92</v>
      </c>
      <c r="D41">
        <f t="shared" si="20"/>
        <v>-76</v>
      </c>
      <c r="E41" s="1">
        <f t="shared" si="26"/>
        <v>2.7550734095289551</v>
      </c>
      <c r="F41">
        <f t="shared" si="21"/>
        <v>31</v>
      </c>
      <c r="G41">
        <f t="shared" si="22"/>
        <v>1.125196878340174</v>
      </c>
      <c r="H41">
        <f t="shared" si="23"/>
        <v>13.341260933205312</v>
      </c>
      <c r="J41" s="1">
        <f t="shared" si="24"/>
        <v>38.956481924959512</v>
      </c>
      <c r="K41">
        <f t="shared" si="16"/>
        <v>23.04</v>
      </c>
      <c r="L41">
        <f t="shared" si="25"/>
        <v>-15.916481924959513</v>
      </c>
    </row>
    <row r="42" spans="1:13" x14ac:dyDescent="0.25">
      <c r="A42">
        <v>8</v>
      </c>
      <c r="B42">
        <f t="shared" si="19"/>
        <v>-45.5</v>
      </c>
      <c r="C42">
        <v>2.92</v>
      </c>
      <c r="D42">
        <f t="shared" si="20"/>
        <v>-76</v>
      </c>
      <c r="E42" s="1">
        <f t="shared" si="26"/>
        <v>2.7550734095289551</v>
      </c>
      <c r="F42">
        <f t="shared" si="21"/>
        <v>30.5</v>
      </c>
      <c r="G42">
        <f t="shared" si="22"/>
        <v>1.1070485415927518</v>
      </c>
      <c r="H42">
        <f t="shared" si="23"/>
        <v>12.795243100662605</v>
      </c>
      <c r="J42" s="1">
        <f t="shared" si="24"/>
        <v>37.362109853934804</v>
      </c>
      <c r="K42">
        <f t="shared" si="16"/>
        <v>23.04</v>
      </c>
      <c r="L42">
        <f t="shared" si="25"/>
        <v>-14.322109853934805</v>
      </c>
    </row>
    <row r="43" spans="1:13" x14ac:dyDescent="0.25">
      <c r="A43">
        <v>9</v>
      </c>
      <c r="B43">
        <f t="shared" si="19"/>
        <v>-45</v>
      </c>
      <c r="C43">
        <v>2.92</v>
      </c>
      <c r="D43">
        <f t="shared" si="20"/>
        <v>-77.5</v>
      </c>
      <c r="E43" s="1">
        <f t="shared" si="26"/>
        <v>2.7550734095289551</v>
      </c>
      <c r="F43">
        <f t="shared" si="21"/>
        <v>32.5</v>
      </c>
      <c r="G43">
        <f t="shared" si="22"/>
        <v>1.1796418885824405</v>
      </c>
      <c r="H43">
        <f t="shared" si="23"/>
        <v>15.123137074777405</v>
      </c>
      <c r="J43" s="1">
        <f t="shared" si="24"/>
        <v>44.15956025835002</v>
      </c>
      <c r="K43">
        <f t="shared" si="16"/>
        <v>29.03</v>
      </c>
      <c r="L43">
        <f t="shared" si="25"/>
        <v>-15.129560258350018</v>
      </c>
    </row>
    <row r="44" spans="1:13" x14ac:dyDescent="0.25">
      <c r="A44">
        <v>10</v>
      </c>
      <c r="B44">
        <f t="shared" si="19"/>
        <v>-45.5</v>
      </c>
      <c r="C44">
        <v>2.92</v>
      </c>
      <c r="D44">
        <f t="shared" si="20"/>
        <v>-77.5</v>
      </c>
      <c r="E44" s="1">
        <f t="shared" si="26"/>
        <v>2.7550734095289551</v>
      </c>
      <c r="F44">
        <f t="shared" si="21"/>
        <v>32</v>
      </c>
      <c r="G44">
        <f t="shared" si="22"/>
        <v>1.1614935518350185</v>
      </c>
      <c r="H44">
        <f t="shared" si="23"/>
        <v>14.504192391200768</v>
      </c>
      <c r="J44" s="1">
        <f t="shared" si="24"/>
        <v>42.352241782306237</v>
      </c>
      <c r="K44">
        <f t="shared" si="16"/>
        <v>29.03</v>
      </c>
      <c r="L44">
        <f t="shared" si="25"/>
        <v>-13.322241782306236</v>
      </c>
    </row>
    <row r="45" spans="1:13" x14ac:dyDescent="0.25">
      <c r="A45">
        <v>11</v>
      </c>
      <c r="B45">
        <f t="shared" si="19"/>
        <v>-45</v>
      </c>
      <c r="C45">
        <v>2.92</v>
      </c>
      <c r="D45">
        <f t="shared" si="20"/>
        <v>-65</v>
      </c>
      <c r="E45" s="1">
        <f t="shared" si="26"/>
        <v>2.7550734095289551</v>
      </c>
      <c r="F45">
        <f t="shared" si="21"/>
        <v>20</v>
      </c>
      <c r="G45">
        <f t="shared" si="22"/>
        <v>0.72593346989688645</v>
      </c>
      <c r="H45">
        <f t="shared" si="23"/>
        <v>5.3202675119475522</v>
      </c>
      <c r="J45" s="1">
        <f t="shared" si="24"/>
        <v>15.535181134886852</v>
      </c>
      <c r="K45">
        <f t="shared" si="16"/>
        <v>15.07</v>
      </c>
      <c r="L45">
        <f t="shared" si="25"/>
        <v>-0.46518113488685131</v>
      </c>
    </row>
    <row r="46" spans="1:13" x14ac:dyDescent="0.25">
      <c r="A46">
        <v>12</v>
      </c>
      <c r="B46">
        <f t="shared" si="19"/>
        <v>-45.5</v>
      </c>
      <c r="C46">
        <v>2.92</v>
      </c>
      <c r="D46">
        <f t="shared" si="20"/>
        <v>-65</v>
      </c>
      <c r="E46" s="1">
        <f t="shared" si="26"/>
        <v>2.7550734095289551</v>
      </c>
      <c r="F46">
        <f t="shared" si="21"/>
        <v>19.5</v>
      </c>
      <c r="G46">
        <f t="shared" si="22"/>
        <v>0.70778513314946434</v>
      </c>
      <c r="H46">
        <f t="shared" si="23"/>
        <v>5.1025249050106947</v>
      </c>
      <c r="J46" s="1">
        <f t="shared" si="24"/>
        <v>14.899372722631227</v>
      </c>
      <c r="K46">
        <f t="shared" si="16"/>
        <v>15.07</v>
      </c>
      <c r="L46">
        <f t="shared" si="25"/>
        <v>0.17062727736877292</v>
      </c>
    </row>
    <row r="47" spans="1:13" x14ac:dyDescent="0.25">
      <c r="A47">
        <v>13</v>
      </c>
      <c r="B47">
        <f t="shared" si="19"/>
        <v>-45</v>
      </c>
      <c r="C47">
        <v>2.92</v>
      </c>
      <c r="D47">
        <f t="shared" si="20"/>
        <v>-73</v>
      </c>
      <c r="E47" s="1">
        <f t="shared" si="26"/>
        <v>2.7550734095289551</v>
      </c>
      <c r="F47">
        <f t="shared" si="21"/>
        <v>28</v>
      </c>
      <c r="G47">
        <f t="shared" si="22"/>
        <v>1.0163068578556411</v>
      </c>
      <c r="H47">
        <f t="shared" si="23"/>
        <v>10.382617575036532</v>
      </c>
      <c r="J47" s="1">
        <f t="shared" si="24"/>
        <v>30.317243319106673</v>
      </c>
      <c r="K47">
        <f t="shared" si="16"/>
        <v>25.04</v>
      </c>
      <c r="L47">
        <f t="shared" si="25"/>
        <v>-5.2772433191066739</v>
      </c>
    </row>
    <row r="48" spans="1:13" x14ac:dyDescent="0.25">
      <c r="A48">
        <v>14</v>
      </c>
      <c r="B48">
        <f t="shared" si="19"/>
        <v>-45.5</v>
      </c>
      <c r="C48">
        <v>2.92</v>
      </c>
      <c r="D48">
        <f t="shared" si="20"/>
        <v>-73</v>
      </c>
      <c r="E48" s="1">
        <f t="shared" si="26"/>
        <v>2.7550734095289551</v>
      </c>
      <c r="F48">
        <f t="shared" si="21"/>
        <v>27.5</v>
      </c>
      <c r="G48">
        <f t="shared" si="22"/>
        <v>0.9981585211082189</v>
      </c>
      <c r="H48">
        <f t="shared" si="23"/>
        <v>9.9576881494879057</v>
      </c>
      <c r="J48" s="1">
        <f t="shared" si="24"/>
        <v>29.076449396504685</v>
      </c>
      <c r="K48">
        <f t="shared" si="16"/>
        <v>25.04</v>
      </c>
      <c r="L48">
        <f t="shared" si="25"/>
        <v>-4.0364493965046861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-45</v>
      </c>
      <c r="C50">
        <v>2.92</v>
      </c>
      <c r="D50">
        <f t="shared" ref="D50:D63" si="28">D35</f>
        <v>-57.5</v>
      </c>
      <c r="E50" s="1">
        <f>S8</f>
        <v>2.6740418386604561</v>
      </c>
      <c r="F50">
        <f t="shared" ref="F50:F63" si="29">(B50-D50-I50)</f>
        <v>12.5</v>
      </c>
      <c r="G50">
        <f t="shared" ref="G50:G63" si="30">(F50/(10*E50))</f>
        <v>0.4674571586457224</v>
      </c>
      <c r="H50">
        <f t="shared" ref="H50:H63" si="31">POWER(10,G50)</f>
        <v>2.9339800646825829</v>
      </c>
      <c r="I50">
        <v>0</v>
      </c>
      <c r="J50" s="1">
        <f t="shared" ref="J50:J63" si="32">(H50*C50)</f>
        <v>8.567221788873141</v>
      </c>
      <c r="K50">
        <f t="shared" si="16"/>
        <v>7.16</v>
      </c>
      <c r="L50">
        <f t="shared" ref="L50:L63" si="33">(K50-J50)</f>
        <v>-1.4072217888731409</v>
      </c>
    </row>
    <row r="51" spans="1:13" x14ac:dyDescent="0.25">
      <c r="A51">
        <v>2</v>
      </c>
      <c r="B51">
        <f t="shared" si="27"/>
        <v>-45.5</v>
      </c>
      <c r="C51">
        <v>2.92</v>
      </c>
      <c r="D51">
        <f t="shared" si="28"/>
        <v>-57.5</v>
      </c>
      <c r="E51" s="1">
        <f t="shared" ref="E51:E63" si="34">E50</f>
        <v>2.6740418386604561</v>
      </c>
      <c r="F51">
        <f t="shared" si="29"/>
        <v>12</v>
      </c>
      <c r="G51">
        <f t="shared" si="30"/>
        <v>0.44875887229989353</v>
      </c>
      <c r="H51">
        <f t="shared" si="31"/>
        <v>2.8103400484477241</v>
      </c>
      <c r="I51">
        <v>0</v>
      </c>
      <c r="J51" s="1">
        <f t="shared" si="32"/>
        <v>8.2061929414673536</v>
      </c>
      <c r="K51">
        <f t="shared" si="16"/>
        <v>7.16</v>
      </c>
      <c r="L51">
        <f t="shared" si="33"/>
        <v>-1.0461929414673534</v>
      </c>
    </row>
    <row r="52" spans="1:13" x14ac:dyDescent="0.25">
      <c r="A52">
        <v>3</v>
      </c>
      <c r="B52">
        <f t="shared" si="27"/>
        <v>-45</v>
      </c>
      <c r="C52">
        <v>2.92</v>
      </c>
      <c r="D52">
        <f t="shared" si="28"/>
        <v>-62</v>
      </c>
      <c r="E52" s="1">
        <f t="shared" si="34"/>
        <v>2.6740418386604561</v>
      </c>
      <c r="F52">
        <f t="shared" si="29"/>
        <v>17</v>
      </c>
      <c r="G52">
        <f t="shared" si="30"/>
        <v>0.63574173575818249</v>
      </c>
      <c r="H52">
        <f t="shared" si="31"/>
        <v>4.3225670216413041</v>
      </c>
      <c r="J52" s="1">
        <f t="shared" si="32"/>
        <v>12.621895703192608</v>
      </c>
      <c r="K52">
        <f t="shared" si="16"/>
        <v>12.09</v>
      </c>
      <c r="L52">
        <f t="shared" si="33"/>
        <v>-0.53189570319260859</v>
      </c>
    </row>
    <row r="53" spans="1:13" x14ac:dyDescent="0.25">
      <c r="A53">
        <v>4</v>
      </c>
      <c r="B53">
        <f t="shared" si="27"/>
        <v>-45.5</v>
      </c>
      <c r="C53">
        <v>2.92</v>
      </c>
      <c r="D53">
        <f t="shared" si="28"/>
        <v>-62</v>
      </c>
      <c r="E53" s="1">
        <f t="shared" si="34"/>
        <v>2.6740418386604561</v>
      </c>
      <c r="F53">
        <f t="shared" si="29"/>
        <v>16.5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-45</v>
      </c>
      <c r="C54">
        <v>2.92</v>
      </c>
      <c r="D54">
        <f t="shared" si="28"/>
        <v>-63.5</v>
      </c>
      <c r="E54" s="1">
        <f t="shared" si="34"/>
        <v>2.6740418386604561</v>
      </c>
      <c r="F54">
        <f t="shared" si="29"/>
        <v>18.5</v>
      </c>
      <c r="G54">
        <f t="shared" si="30"/>
        <v>0.69183659479566917</v>
      </c>
      <c r="H54">
        <f t="shared" si="31"/>
        <v>4.9185443847127575</v>
      </c>
      <c r="J54" s="1">
        <f t="shared" si="32"/>
        <v>14.362149603361251</v>
      </c>
      <c r="K54">
        <f t="shared" si="16"/>
        <v>17.059999999999999</v>
      </c>
      <c r="L54">
        <f t="shared" si="33"/>
        <v>2.6978503966387475</v>
      </c>
    </row>
    <row r="55" spans="1:13" x14ac:dyDescent="0.25">
      <c r="A55">
        <v>6</v>
      </c>
      <c r="B55">
        <f t="shared" si="27"/>
        <v>-45.5</v>
      </c>
      <c r="C55">
        <v>2.92</v>
      </c>
      <c r="D55">
        <f t="shared" si="28"/>
        <v>-63.5</v>
      </c>
      <c r="E55" s="1">
        <f t="shared" si="34"/>
        <v>2.6740418386604561</v>
      </c>
      <c r="F55">
        <f t="shared" si="29"/>
        <v>18</v>
      </c>
      <c r="G55">
        <f t="shared" si="30"/>
        <v>0.67313830844984024</v>
      </c>
      <c r="H55">
        <f t="shared" si="31"/>
        <v>4.7112734100738924</v>
      </c>
      <c r="J55" s="1">
        <f t="shared" si="32"/>
        <v>13.756918357415765</v>
      </c>
      <c r="K55">
        <f t="shared" si="16"/>
        <v>17.059999999999999</v>
      </c>
      <c r="L55">
        <f t="shared" si="33"/>
        <v>3.3030816425842335</v>
      </c>
    </row>
    <row r="56" spans="1:13" x14ac:dyDescent="0.25">
      <c r="A56">
        <v>7</v>
      </c>
      <c r="B56">
        <f t="shared" si="27"/>
        <v>-45</v>
      </c>
      <c r="C56">
        <v>2.92</v>
      </c>
      <c r="D56">
        <f t="shared" si="28"/>
        <v>-76</v>
      </c>
      <c r="E56" s="1">
        <f t="shared" si="34"/>
        <v>2.6740418386604561</v>
      </c>
      <c r="F56">
        <f t="shared" si="29"/>
        <v>31</v>
      </c>
      <c r="G56">
        <f t="shared" si="30"/>
        <v>1.1592937534413916</v>
      </c>
      <c r="H56">
        <f t="shared" si="31"/>
        <v>14.430911172003693</v>
      </c>
      <c r="J56" s="1">
        <f t="shared" si="32"/>
        <v>42.138260622250783</v>
      </c>
      <c r="K56">
        <f t="shared" si="16"/>
        <v>23.04</v>
      </c>
      <c r="L56">
        <f t="shared" si="33"/>
        <v>-19.098260622250784</v>
      </c>
    </row>
    <row r="57" spans="1:13" x14ac:dyDescent="0.25">
      <c r="A57">
        <v>8</v>
      </c>
      <c r="B57">
        <f t="shared" si="27"/>
        <v>-45.5</v>
      </c>
      <c r="C57">
        <v>2.92</v>
      </c>
      <c r="D57">
        <f t="shared" si="28"/>
        <v>-76</v>
      </c>
      <c r="E57" s="1">
        <f t="shared" si="34"/>
        <v>2.6740418386604561</v>
      </c>
      <c r="F57">
        <f t="shared" si="29"/>
        <v>30.5</v>
      </c>
      <c r="G57">
        <f t="shared" si="30"/>
        <v>1.1405954670955627</v>
      </c>
      <c r="H57">
        <f t="shared" si="31"/>
        <v>13.822782264425932</v>
      </c>
      <c r="J57" s="1">
        <f t="shared" si="32"/>
        <v>40.362524212123724</v>
      </c>
      <c r="K57">
        <f t="shared" si="16"/>
        <v>23.04</v>
      </c>
      <c r="L57">
        <f t="shared" si="33"/>
        <v>-17.322524212123724</v>
      </c>
    </row>
    <row r="58" spans="1:13" x14ac:dyDescent="0.25">
      <c r="A58">
        <v>9</v>
      </c>
      <c r="B58">
        <f t="shared" si="27"/>
        <v>-45</v>
      </c>
      <c r="C58">
        <v>2.92</v>
      </c>
      <c r="D58">
        <f t="shared" si="28"/>
        <v>-77.5</v>
      </c>
      <c r="E58" s="1">
        <f t="shared" si="34"/>
        <v>2.6740418386604561</v>
      </c>
      <c r="F58">
        <f t="shared" si="29"/>
        <v>32.5</v>
      </c>
      <c r="G58">
        <f t="shared" si="30"/>
        <v>1.2153886124788782</v>
      </c>
      <c r="H58">
        <f t="shared" si="31"/>
        <v>16.420584517483356</v>
      </c>
      <c r="J58" s="1">
        <f t="shared" si="32"/>
        <v>47.948106791051394</v>
      </c>
      <c r="K58">
        <f t="shared" si="16"/>
        <v>29.03</v>
      </c>
      <c r="L58">
        <f t="shared" si="33"/>
        <v>-18.918106791051393</v>
      </c>
    </row>
    <row r="59" spans="1:13" x14ac:dyDescent="0.25">
      <c r="A59">
        <v>10</v>
      </c>
      <c r="B59">
        <f t="shared" si="27"/>
        <v>-45.5</v>
      </c>
      <c r="C59">
        <v>2.92</v>
      </c>
      <c r="D59">
        <f t="shared" si="28"/>
        <v>-77.5</v>
      </c>
      <c r="E59" s="1">
        <f t="shared" si="34"/>
        <v>2.6740418386604561</v>
      </c>
      <c r="F59">
        <f t="shared" si="29"/>
        <v>32</v>
      </c>
      <c r="G59">
        <f t="shared" si="30"/>
        <v>1.1966903261330493</v>
      </c>
      <c r="H59">
        <f t="shared" si="31"/>
        <v>15.728609353518788</v>
      </c>
      <c r="J59" s="1">
        <f t="shared" si="32"/>
        <v>45.92753931227486</v>
      </c>
      <c r="K59">
        <f t="shared" si="16"/>
        <v>29.03</v>
      </c>
      <c r="L59">
        <f t="shared" si="33"/>
        <v>-16.897539312274859</v>
      </c>
    </row>
    <row r="60" spans="1:13" x14ac:dyDescent="0.25">
      <c r="A60">
        <v>11</v>
      </c>
      <c r="B60">
        <f t="shared" si="27"/>
        <v>-45</v>
      </c>
      <c r="C60">
        <v>2.92</v>
      </c>
      <c r="D60">
        <f t="shared" si="28"/>
        <v>-65</v>
      </c>
      <c r="E60" s="1">
        <f t="shared" si="34"/>
        <v>2.6740418386604561</v>
      </c>
      <c r="F60">
        <f t="shared" si="29"/>
        <v>20</v>
      </c>
      <c r="G60">
        <f t="shared" si="30"/>
        <v>0.74793145383315585</v>
      </c>
      <c r="H60">
        <f t="shared" si="31"/>
        <v>5.5966926003158939</v>
      </c>
      <c r="J60" s="1">
        <f t="shared" si="32"/>
        <v>16.342342392922411</v>
      </c>
      <c r="K60">
        <f t="shared" si="16"/>
        <v>15.07</v>
      </c>
      <c r="L60">
        <f t="shared" si="33"/>
        <v>-1.2723423929224111</v>
      </c>
    </row>
    <row r="61" spans="1:13" x14ac:dyDescent="0.25">
      <c r="A61">
        <v>12</v>
      </c>
      <c r="B61">
        <f t="shared" si="27"/>
        <v>-45.5</v>
      </c>
      <c r="C61">
        <v>2.92</v>
      </c>
      <c r="D61">
        <f t="shared" si="28"/>
        <v>-65</v>
      </c>
      <c r="E61" s="1">
        <f t="shared" si="34"/>
        <v>2.6740418386604561</v>
      </c>
      <c r="F61">
        <f t="shared" si="29"/>
        <v>19.5</v>
      </c>
      <c r="G61">
        <f t="shared" si="30"/>
        <v>0.72923316748732692</v>
      </c>
      <c r="H61">
        <f t="shared" si="31"/>
        <v>5.3608439753391481</v>
      </c>
      <c r="J61" s="1">
        <f t="shared" si="32"/>
        <v>15.653664407990313</v>
      </c>
      <c r="K61">
        <f t="shared" si="16"/>
        <v>15.07</v>
      </c>
      <c r="L61">
        <f t="shared" si="33"/>
        <v>-0.58366440799031238</v>
      </c>
    </row>
    <row r="62" spans="1:13" x14ac:dyDescent="0.25">
      <c r="A62">
        <v>13</v>
      </c>
      <c r="B62">
        <f t="shared" si="27"/>
        <v>-45</v>
      </c>
      <c r="C62">
        <v>2.92</v>
      </c>
      <c r="D62">
        <f t="shared" si="28"/>
        <v>-73</v>
      </c>
      <c r="E62" s="1">
        <f t="shared" si="34"/>
        <v>2.6740418386604561</v>
      </c>
      <c r="F62">
        <f t="shared" si="29"/>
        <v>28</v>
      </c>
      <c r="G62">
        <f t="shared" si="30"/>
        <v>1.0471040353664183</v>
      </c>
      <c r="H62">
        <f t="shared" si="31"/>
        <v>11.145614951376352</v>
      </c>
      <c r="J62" s="1">
        <f t="shared" si="32"/>
        <v>32.545195658018947</v>
      </c>
      <c r="K62">
        <f t="shared" si="16"/>
        <v>25.04</v>
      </c>
      <c r="L62">
        <f t="shared" si="33"/>
        <v>-7.5051956580189483</v>
      </c>
    </row>
    <row r="63" spans="1:13" x14ac:dyDescent="0.25">
      <c r="A63">
        <v>14</v>
      </c>
      <c r="B63">
        <f t="shared" si="27"/>
        <v>-45.5</v>
      </c>
      <c r="C63">
        <v>2.92</v>
      </c>
      <c r="D63">
        <f t="shared" si="28"/>
        <v>-73</v>
      </c>
      <c r="E63" s="1">
        <f t="shared" si="34"/>
        <v>2.6740418386604561</v>
      </c>
      <c r="F63">
        <f t="shared" si="29"/>
        <v>27.5</v>
      </c>
      <c r="G63">
        <f t="shared" si="30"/>
        <v>1.0284057490205893</v>
      </c>
      <c r="H63">
        <f t="shared" si="31"/>
        <v>10.675930773858006</v>
      </c>
      <c r="J63" s="1">
        <f t="shared" si="32"/>
        <v>31.173717859665377</v>
      </c>
      <c r="K63">
        <f t="shared" si="16"/>
        <v>25.04</v>
      </c>
      <c r="L63">
        <f t="shared" si="33"/>
        <v>-6.1337178596653779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-45</v>
      </c>
      <c r="C65">
        <v>2.92</v>
      </c>
      <c r="D65">
        <f t="shared" ref="D65:D78" si="36">D50</f>
        <v>-57.5</v>
      </c>
      <c r="E65" s="1">
        <f>S9</f>
        <v>2.4132653663129902</v>
      </c>
      <c r="F65">
        <f t="shared" ref="F65:F78" si="37">(B65-D65-I65)</f>
        <v>12.5</v>
      </c>
      <c r="G65">
        <f t="shared" ref="G65:G78" si="38">(F65/(10*E65))</f>
        <v>0.51797038877235535</v>
      </c>
      <c r="H65">
        <f t="shared" ref="H65:H78" si="39">POWER(10,G65)</f>
        <v>3.2958723937179162</v>
      </c>
      <c r="I65">
        <v>0</v>
      </c>
      <c r="J65" s="1">
        <f t="shared" ref="J65:J78" si="40">(H65*C65)</f>
        <v>9.6239473896563155</v>
      </c>
      <c r="K65">
        <f t="shared" si="16"/>
        <v>7.16</v>
      </c>
      <c r="L65">
        <f t="shared" ref="L65:L78" si="41">(K65-J65)</f>
        <v>-2.4639473896563153</v>
      </c>
    </row>
    <row r="66" spans="1:13" x14ac:dyDescent="0.25">
      <c r="A66">
        <v>2</v>
      </c>
      <c r="B66">
        <f t="shared" si="35"/>
        <v>-45.5</v>
      </c>
      <c r="C66">
        <v>2.92</v>
      </c>
      <c r="D66">
        <f t="shared" si="36"/>
        <v>-57.5</v>
      </c>
      <c r="E66" s="1">
        <f t="shared" ref="E66:E78" si="42">E65</f>
        <v>2.4132653663129902</v>
      </c>
      <c r="F66">
        <f t="shared" si="37"/>
        <v>12</v>
      </c>
      <c r="G66">
        <f t="shared" si="38"/>
        <v>0.49725157322146113</v>
      </c>
      <c r="H66">
        <f t="shared" si="39"/>
        <v>3.1423284194244032</v>
      </c>
      <c r="I66">
        <v>0</v>
      </c>
      <c r="J66" s="1">
        <f t="shared" si="40"/>
        <v>9.1755989847192581</v>
      </c>
      <c r="K66">
        <f t="shared" si="16"/>
        <v>7.16</v>
      </c>
      <c r="L66">
        <f t="shared" si="41"/>
        <v>-2.0155989847192579</v>
      </c>
    </row>
    <row r="67" spans="1:13" x14ac:dyDescent="0.25">
      <c r="A67">
        <v>3</v>
      </c>
      <c r="B67">
        <f t="shared" si="35"/>
        <v>-45</v>
      </c>
      <c r="C67">
        <v>2.92</v>
      </c>
      <c r="D67">
        <f t="shared" si="36"/>
        <v>-62</v>
      </c>
      <c r="E67" s="1">
        <f t="shared" si="42"/>
        <v>2.4132653663129902</v>
      </c>
      <c r="F67">
        <f t="shared" si="37"/>
        <v>17</v>
      </c>
      <c r="G67">
        <f t="shared" si="38"/>
        <v>0.70443972873040328</v>
      </c>
      <c r="H67">
        <f t="shared" si="39"/>
        <v>5.0633707532660903</v>
      </c>
      <c r="J67" s="1">
        <f t="shared" si="40"/>
        <v>14.785042599536983</v>
      </c>
      <c r="K67">
        <f t="shared" si="16"/>
        <v>12.09</v>
      </c>
      <c r="L67">
        <f t="shared" si="41"/>
        <v>-2.6950425995369827</v>
      </c>
    </row>
    <row r="68" spans="1:13" x14ac:dyDescent="0.25">
      <c r="A68">
        <v>4</v>
      </c>
      <c r="B68">
        <f t="shared" si="35"/>
        <v>-45.5</v>
      </c>
      <c r="C68">
        <v>2.92</v>
      </c>
      <c r="D68">
        <f t="shared" si="36"/>
        <v>-62</v>
      </c>
      <c r="E68" s="1">
        <f t="shared" si="42"/>
        <v>2.4132653663129902</v>
      </c>
      <c r="F68">
        <f t="shared" si="37"/>
        <v>16.5</v>
      </c>
      <c r="G68">
        <f t="shared" si="38"/>
        <v>0.683720913179509</v>
      </c>
      <c r="H68">
        <f t="shared" si="39"/>
        <v>4.8274847795676328</v>
      </c>
      <c r="J68" s="1">
        <f t="shared" si="40"/>
        <v>14.096255556337487</v>
      </c>
      <c r="K68">
        <f t="shared" si="16"/>
        <v>12.09</v>
      </c>
      <c r="L68">
        <f t="shared" si="41"/>
        <v>-2.0062555563374875</v>
      </c>
    </row>
    <row r="69" spans="1:13" x14ac:dyDescent="0.25">
      <c r="A69">
        <v>5</v>
      </c>
      <c r="B69">
        <f t="shared" si="35"/>
        <v>-45</v>
      </c>
      <c r="C69">
        <v>2.92</v>
      </c>
      <c r="D69">
        <f t="shared" si="36"/>
        <v>-63.5</v>
      </c>
      <c r="E69" s="1">
        <f t="shared" si="42"/>
        <v>2.4132653663129902</v>
      </c>
      <c r="F69">
        <f t="shared" si="37"/>
        <v>18.5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-45.5</v>
      </c>
      <c r="C70">
        <v>2.92</v>
      </c>
      <c r="D70">
        <f t="shared" si="36"/>
        <v>-63.5</v>
      </c>
      <c r="E70" s="1">
        <f t="shared" si="42"/>
        <v>2.4132653663129902</v>
      </c>
      <c r="F70">
        <f t="shared" si="37"/>
        <v>18</v>
      </c>
      <c r="G70">
        <f t="shared" si="38"/>
        <v>0.74587735983219172</v>
      </c>
      <c r="H70">
        <f t="shared" si="39"/>
        <v>5.5702842778419175</v>
      </c>
      <c r="J70" s="1">
        <f t="shared" si="40"/>
        <v>16.265230091298399</v>
      </c>
      <c r="K70">
        <f t="shared" si="16"/>
        <v>17.059999999999999</v>
      </c>
      <c r="L70">
        <f t="shared" si="41"/>
        <v>0.7947699087015998</v>
      </c>
    </row>
    <row r="71" spans="1:13" x14ac:dyDescent="0.25">
      <c r="A71">
        <v>7</v>
      </c>
      <c r="B71">
        <f t="shared" si="35"/>
        <v>-45</v>
      </c>
      <c r="C71">
        <v>2.92</v>
      </c>
      <c r="D71">
        <f t="shared" si="36"/>
        <v>-76</v>
      </c>
      <c r="E71" s="1">
        <f t="shared" si="42"/>
        <v>2.4132653663129902</v>
      </c>
      <c r="F71">
        <f t="shared" si="37"/>
        <v>31</v>
      </c>
      <c r="G71">
        <f t="shared" si="38"/>
        <v>1.2845665641554413</v>
      </c>
      <c r="H71">
        <f t="shared" si="39"/>
        <v>19.256021587954681</v>
      </c>
      <c r="J71" s="1">
        <f t="shared" si="40"/>
        <v>56.227583036827667</v>
      </c>
      <c r="K71">
        <f t="shared" si="16"/>
        <v>23.04</v>
      </c>
      <c r="L71">
        <f t="shared" si="41"/>
        <v>-33.187583036827668</v>
      </c>
    </row>
    <row r="72" spans="1:13" x14ac:dyDescent="0.25">
      <c r="A72">
        <v>8</v>
      </c>
      <c r="B72">
        <f t="shared" si="35"/>
        <v>-45.5</v>
      </c>
      <c r="C72">
        <v>2.92</v>
      </c>
      <c r="D72">
        <f t="shared" si="36"/>
        <v>-76</v>
      </c>
      <c r="E72" s="1">
        <f t="shared" si="42"/>
        <v>2.4132653663129902</v>
      </c>
      <c r="F72">
        <f t="shared" si="37"/>
        <v>30.5</v>
      </c>
      <c r="G72">
        <f t="shared" si="38"/>
        <v>1.263847748604547</v>
      </c>
      <c r="H72">
        <f t="shared" si="39"/>
        <v>18.358946176500112</v>
      </c>
      <c r="J72" s="1">
        <f t="shared" si="40"/>
        <v>53.608122835380328</v>
      </c>
      <c r="K72">
        <f t="shared" si="16"/>
        <v>23.04</v>
      </c>
      <c r="L72">
        <f t="shared" si="41"/>
        <v>-30.568122835380329</v>
      </c>
      <c r="M72">
        <v>5</v>
      </c>
    </row>
    <row r="73" spans="1:13" x14ac:dyDescent="0.25">
      <c r="A73">
        <v>9</v>
      </c>
      <c r="B73">
        <f t="shared" si="35"/>
        <v>-45</v>
      </c>
      <c r="C73">
        <v>2.92</v>
      </c>
      <c r="D73">
        <f t="shared" si="36"/>
        <v>-77.5</v>
      </c>
      <c r="E73" s="1">
        <f t="shared" si="42"/>
        <v>2.4132653663129902</v>
      </c>
      <c r="F73">
        <f t="shared" si="37"/>
        <v>32.5</v>
      </c>
      <c r="G73">
        <f t="shared" si="38"/>
        <v>1.3467230108081238</v>
      </c>
      <c r="H73">
        <f t="shared" si="39"/>
        <v>22.218923353037514</v>
      </c>
      <c r="J73" s="1">
        <f t="shared" si="40"/>
        <v>64.87925619086954</v>
      </c>
      <c r="K73">
        <f t="shared" si="16"/>
        <v>29.03</v>
      </c>
      <c r="L73">
        <f t="shared" si="41"/>
        <v>-35.849256190869539</v>
      </c>
    </row>
    <row r="74" spans="1:13" x14ac:dyDescent="0.25">
      <c r="A74">
        <v>10</v>
      </c>
      <c r="B74">
        <f t="shared" si="35"/>
        <v>-45.5</v>
      </c>
      <c r="C74">
        <v>2.92</v>
      </c>
      <c r="D74">
        <f t="shared" si="36"/>
        <v>-77.5</v>
      </c>
      <c r="E74" s="1">
        <f t="shared" si="42"/>
        <v>2.4132653663129902</v>
      </c>
      <c r="F74">
        <f t="shared" si="37"/>
        <v>32</v>
      </c>
      <c r="G74">
        <f t="shared" si="38"/>
        <v>1.3260041952572297</v>
      </c>
      <c r="H74">
        <f t="shared" si="39"/>
        <v>21.183815985819372</v>
      </c>
      <c r="J74" s="1">
        <f t="shared" si="40"/>
        <v>61.856742678592568</v>
      </c>
      <c r="K74">
        <f t="shared" si="16"/>
        <v>29.03</v>
      </c>
      <c r="L74">
        <f t="shared" si="41"/>
        <v>-32.826742678592566</v>
      </c>
    </row>
    <row r="75" spans="1:13" x14ac:dyDescent="0.25">
      <c r="A75">
        <v>11</v>
      </c>
      <c r="B75">
        <f t="shared" si="35"/>
        <v>-45</v>
      </c>
      <c r="C75">
        <v>2.92</v>
      </c>
      <c r="D75">
        <f t="shared" si="36"/>
        <v>-65</v>
      </c>
      <c r="E75" s="1">
        <f t="shared" si="42"/>
        <v>2.4132653663129902</v>
      </c>
      <c r="F75">
        <f t="shared" si="37"/>
        <v>20</v>
      </c>
      <c r="G75">
        <f t="shared" si="38"/>
        <v>0.8287526220357686</v>
      </c>
      <c r="H75">
        <f t="shared" si="39"/>
        <v>6.7414391999483385</v>
      </c>
      <c r="J75" s="1">
        <f t="shared" si="40"/>
        <v>19.685002463849148</v>
      </c>
      <c r="K75">
        <f t="shared" si="16"/>
        <v>15.07</v>
      </c>
      <c r="L75">
        <f t="shared" si="41"/>
        <v>-4.615002463849148</v>
      </c>
    </row>
    <row r="76" spans="1:13" x14ac:dyDescent="0.25">
      <c r="A76">
        <v>12</v>
      </c>
      <c r="B76">
        <f t="shared" si="35"/>
        <v>-45.5</v>
      </c>
      <c r="C76">
        <v>2.92</v>
      </c>
      <c r="D76">
        <f t="shared" si="36"/>
        <v>-65</v>
      </c>
      <c r="E76" s="1">
        <f t="shared" si="42"/>
        <v>2.4132653663129902</v>
      </c>
      <c r="F76">
        <f t="shared" si="37"/>
        <v>19.5</v>
      </c>
      <c r="G76">
        <f t="shared" si="38"/>
        <v>0.80803380648487433</v>
      </c>
      <c r="H76">
        <f t="shared" si="39"/>
        <v>6.4273774755954447</v>
      </c>
      <c r="J76" s="1">
        <f t="shared" si="40"/>
        <v>18.767942228738697</v>
      </c>
      <c r="K76">
        <f t="shared" si="16"/>
        <v>15.07</v>
      </c>
      <c r="L76">
        <f t="shared" si="41"/>
        <v>-3.6979422287386967</v>
      </c>
    </row>
    <row r="77" spans="1:13" x14ac:dyDescent="0.25">
      <c r="A77">
        <v>13</v>
      </c>
      <c r="B77">
        <f t="shared" si="35"/>
        <v>-45</v>
      </c>
      <c r="C77">
        <v>2.92</v>
      </c>
      <c r="D77">
        <f t="shared" si="36"/>
        <v>-73</v>
      </c>
      <c r="E77" s="1">
        <f t="shared" si="42"/>
        <v>2.4132653663129902</v>
      </c>
      <c r="F77">
        <f t="shared" si="37"/>
        <v>28</v>
      </c>
      <c r="G77">
        <f t="shared" si="38"/>
        <v>1.1602536708500759</v>
      </c>
      <c r="H77">
        <f t="shared" si="39"/>
        <v>14.462842968821453</v>
      </c>
      <c r="J77" s="1">
        <f t="shared" si="40"/>
        <v>42.231501468958641</v>
      </c>
      <c r="K77">
        <f t="shared" si="16"/>
        <v>25.04</v>
      </c>
      <c r="L77">
        <f t="shared" si="41"/>
        <v>-17.191501468958641</v>
      </c>
    </row>
    <row r="78" spans="1:13" x14ac:dyDescent="0.25">
      <c r="A78">
        <v>14</v>
      </c>
      <c r="B78">
        <f t="shared" si="35"/>
        <v>-45.5</v>
      </c>
      <c r="C78">
        <v>2.92</v>
      </c>
      <c r="D78">
        <f t="shared" si="36"/>
        <v>-73</v>
      </c>
      <c r="E78" s="1">
        <f t="shared" si="42"/>
        <v>2.4132653663129902</v>
      </c>
      <c r="F78">
        <f t="shared" si="37"/>
        <v>27.5</v>
      </c>
      <c r="G78">
        <f t="shared" si="38"/>
        <v>1.1395348552991817</v>
      </c>
      <c r="H78">
        <f t="shared" si="39"/>
        <v>13.789066158393796</v>
      </c>
      <c r="J78" s="1">
        <f t="shared" si="40"/>
        <v>40.264073182509883</v>
      </c>
      <c r="K78">
        <f t="shared" si="16"/>
        <v>25.04</v>
      </c>
      <c r="L78">
        <f t="shared" si="41"/>
        <v>-15.224073182509883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-45</v>
      </c>
      <c r="C80">
        <v>2.92</v>
      </c>
      <c r="D80">
        <f t="shared" ref="D80:D93" si="44">D65</f>
        <v>-57.5</v>
      </c>
      <c r="E80" s="1">
        <f>S10</f>
        <v>2.348041978034261</v>
      </c>
      <c r="F80">
        <f t="shared" ref="F80:F93" si="45">(B80-D80-I80)</f>
        <v>12.5</v>
      </c>
      <c r="G80">
        <f t="shared" ref="G80:G93" si="46">(F80/(10*E80))</f>
        <v>0.53235845512714297</v>
      </c>
      <c r="H80">
        <f t="shared" ref="H80:H93" si="47">POWER(10,G80)</f>
        <v>3.4068926955887271</v>
      </c>
      <c r="I80">
        <v>0</v>
      </c>
      <c r="J80" s="1">
        <f t="shared" ref="J80:J93" si="48">(H80*C80)</f>
        <v>9.9481266711190823</v>
      </c>
      <c r="K80">
        <f t="shared" si="16"/>
        <v>7.16</v>
      </c>
      <c r="L80">
        <f t="shared" ref="L80:L93" si="49">(K80-J80)</f>
        <v>-2.7881266711190822</v>
      </c>
    </row>
    <row r="81" spans="1:13" x14ac:dyDescent="0.25">
      <c r="A81">
        <v>2</v>
      </c>
      <c r="B81">
        <f t="shared" si="43"/>
        <v>-45.5</v>
      </c>
      <c r="C81">
        <v>2.92</v>
      </c>
      <c r="D81">
        <f t="shared" si="44"/>
        <v>-57.5</v>
      </c>
      <c r="E81" s="1">
        <f t="shared" ref="E81:E93" si="50">E80</f>
        <v>2.348041978034261</v>
      </c>
      <c r="F81">
        <f t="shared" si="45"/>
        <v>12</v>
      </c>
      <c r="G81">
        <f t="shared" si="46"/>
        <v>0.51106411692205722</v>
      </c>
      <c r="H81">
        <f t="shared" si="47"/>
        <v>3.243875046562064</v>
      </c>
      <c r="I81">
        <v>0</v>
      </c>
      <c r="J81" s="1">
        <f t="shared" si="48"/>
        <v>9.4721151359612268</v>
      </c>
      <c r="K81">
        <f t="shared" si="16"/>
        <v>7.16</v>
      </c>
      <c r="L81">
        <f t="shared" si="49"/>
        <v>-2.3121151359612266</v>
      </c>
    </row>
    <row r="82" spans="1:13" x14ac:dyDescent="0.25">
      <c r="A82">
        <v>3</v>
      </c>
      <c r="B82">
        <f t="shared" si="43"/>
        <v>-45</v>
      </c>
      <c r="C82">
        <v>2.92</v>
      </c>
      <c r="D82">
        <f t="shared" si="44"/>
        <v>-62</v>
      </c>
      <c r="E82" s="1">
        <f t="shared" si="50"/>
        <v>2.348041978034261</v>
      </c>
      <c r="F82">
        <f t="shared" si="45"/>
        <v>17</v>
      </c>
      <c r="G82">
        <f t="shared" si="46"/>
        <v>0.72400749897291439</v>
      </c>
      <c r="H82">
        <f t="shared" si="47"/>
        <v>5.2967258968161586</v>
      </c>
      <c r="J82" s="1">
        <f t="shared" si="48"/>
        <v>15.466439618703182</v>
      </c>
      <c r="K82">
        <f t="shared" si="16"/>
        <v>12.09</v>
      </c>
      <c r="L82">
        <f t="shared" si="49"/>
        <v>-3.3764396187031824</v>
      </c>
    </row>
    <row r="83" spans="1:13" x14ac:dyDescent="0.25">
      <c r="A83">
        <v>4</v>
      </c>
      <c r="B83">
        <f t="shared" si="43"/>
        <v>-45.5</v>
      </c>
      <c r="C83">
        <v>2.92</v>
      </c>
      <c r="D83">
        <f t="shared" si="44"/>
        <v>-62</v>
      </c>
      <c r="E83" s="1">
        <f t="shared" si="50"/>
        <v>2.348041978034261</v>
      </c>
      <c r="F83">
        <f t="shared" si="45"/>
        <v>16.5</v>
      </c>
      <c r="G83">
        <f t="shared" si="46"/>
        <v>0.70271316076782875</v>
      </c>
      <c r="H83">
        <f t="shared" si="47"/>
        <v>5.0432809308635695</v>
      </c>
      <c r="J83" s="1">
        <f t="shared" si="48"/>
        <v>14.726380318121622</v>
      </c>
      <c r="K83">
        <f t="shared" si="16"/>
        <v>12.09</v>
      </c>
      <c r="L83">
        <f t="shared" si="49"/>
        <v>-2.6363803181216223</v>
      </c>
    </row>
    <row r="84" spans="1:13" x14ac:dyDescent="0.25">
      <c r="A84">
        <v>5</v>
      </c>
      <c r="B84">
        <f t="shared" si="43"/>
        <v>-45</v>
      </c>
      <c r="C84">
        <v>2.92</v>
      </c>
      <c r="D84">
        <f t="shared" si="44"/>
        <v>-63.5</v>
      </c>
      <c r="E84" s="1">
        <f t="shared" si="50"/>
        <v>2.348041978034261</v>
      </c>
      <c r="F84">
        <f t="shared" si="45"/>
        <v>18.5</v>
      </c>
      <c r="G84">
        <f t="shared" si="46"/>
        <v>0.78789051358817153</v>
      </c>
      <c r="H84">
        <f t="shared" si="47"/>
        <v>6.1360729417321975</v>
      </c>
      <c r="J84" s="1">
        <f t="shared" si="48"/>
        <v>17.917332989858018</v>
      </c>
      <c r="K84">
        <f t="shared" ref="K84:K93" si="51">K69</f>
        <v>17.059999999999999</v>
      </c>
      <c r="L84">
        <f t="shared" si="49"/>
        <v>-0.85733298985801909</v>
      </c>
    </row>
    <row r="85" spans="1:13" x14ac:dyDescent="0.25">
      <c r="A85">
        <v>6</v>
      </c>
      <c r="B85">
        <f t="shared" si="43"/>
        <v>-45.5</v>
      </c>
      <c r="C85">
        <v>2.92</v>
      </c>
      <c r="D85">
        <f t="shared" si="44"/>
        <v>-63.5</v>
      </c>
      <c r="E85" s="1">
        <f t="shared" si="50"/>
        <v>2.348041978034261</v>
      </c>
      <c r="F85">
        <f t="shared" si="45"/>
        <v>18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-45</v>
      </c>
      <c r="C86">
        <v>2.92</v>
      </c>
      <c r="D86">
        <f t="shared" si="44"/>
        <v>-76</v>
      </c>
      <c r="E86" s="1">
        <f t="shared" si="50"/>
        <v>2.348041978034261</v>
      </c>
      <c r="F86">
        <f t="shared" si="45"/>
        <v>31</v>
      </c>
      <c r="G86">
        <f t="shared" si="46"/>
        <v>1.3202489687153145</v>
      </c>
      <c r="H86">
        <f t="shared" si="47"/>
        <v>20.904942084787056</v>
      </c>
      <c r="J86" s="1">
        <f t="shared" si="48"/>
        <v>61.042430887578199</v>
      </c>
      <c r="K86">
        <f t="shared" si="51"/>
        <v>23.04</v>
      </c>
      <c r="L86">
        <f t="shared" si="49"/>
        <v>-38.0024308875782</v>
      </c>
    </row>
    <row r="87" spans="1:13" x14ac:dyDescent="0.25">
      <c r="A87">
        <v>8</v>
      </c>
      <c r="B87">
        <f t="shared" si="43"/>
        <v>-45.5</v>
      </c>
      <c r="C87">
        <v>2.92</v>
      </c>
      <c r="D87">
        <f t="shared" si="44"/>
        <v>-76</v>
      </c>
      <c r="E87" s="1">
        <f t="shared" si="50"/>
        <v>2.348041978034261</v>
      </c>
      <c r="F87">
        <f t="shared" si="45"/>
        <v>30.5</v>
      </c>
      <c r="G87">
        <f t="shared" si="46"/>
        <v>1.2989546305102289</v>
      </c>
      <c r="H87">
        <f t="shared" si="47"/>
        <v>19.904653899569755</v>
      </c>
      <c r="J87" s="1">
        <f t="shared" si="48"/>
        <v>58.121589386743686</v>
      </c>
      <c r="K87">
        <f t="shared" si="51"/>
        <v>23.04</v>
      </c>
      <c r="L87">
        <f t="shared" si="49"/>
        <v>-35.081589386743687</v>
      </c>
    </row>
    <row r="88" spans="1:13" x14ac:dyDescent="0.25">
      <c r="A88">
        <v>9</v>
      </c>
      <c r="B88">
        <f t="shared" si="43"/>
        <v>-45</v>
      </c>
      <c r="C88">
        <v>2.92</v>
      </c>
      <c r="D88">
        <f t="shared" si="44"/>
        <v>-77.5</v>
      </c>
      <c r="E88" s="1">
        <f t="shared" si="50"/>
        <v>2.348041978034261</v>
      </c>
      <c r="F88">
        <f t="shared" si="45"/>
        <v>32.5</v>
      </c>
      <c r="G88">
        <f t="shared" si="46"/>
        <v>1.3841319833305716</v>
      </c>
      <c r="H88">
        <f t="shared" si="47"/>
        <v>24.217649161729451</v>
      </c>
      <c r="J88" s="1">
        <f t="shared" si="48"/>
        <v>70.715535552249989</v>
      </c>
      <c r="K88">
        <f t="shared" si="51"/>
        <v>29.03</v>
      </c>
      <c r="L88">
        <f t="shared" si="49"/>
        <v>-41.685535552249988</v>
      </c>
    </row>
    <row r="89" spans="1:13" x14ac:dyDescent="0.25">
      <c r="A89">
        <v>10</v>
      </c>
      <c r="B89">
        <f t="shared" si="43"/>
        <v>-45.5</v>
      </c>
      <c r="C89">
        <v>2.92</v>
      </c>
      <c r="D89">
        <f t="shared" si="44"/>
        <v>-77.5</v>
      </c>
      <c r="E89" s="1">
        <f t="shared" si="50"/>
        <v>2.348041978034261</v>
      </c>
      <c r="F89">
        <f t="shared" si="45"/>
        <v>32</v>
      </c>
      <c r="G89">
        <f t="shared" si="46"/>
        <v>1.362837645125486</v>
      </c>
      <c r="H89">
        <f t="shared" si="47"/>
        <v>23.05885004944469</v>
      </c>
      <c r="J89" s="1">
        <f t="shared" si="48"/>
        <v>67.331842144378498</v>
      </c>
      <c r="K89">
        <f t="shared" si="51"/>
        <v>29.03</v>
      </c>
      <c r="L89">
        <f t="shared" si="49"/>
        <v>-38.301842144378497</v>
      </c>
    </row>
    <row r="90" spans="1:13" x14ac:dyDescent="0.25">
      <c r="A90">
        <v>11</v>
      </c>
      <c r="B90">
        <f t="shared" si="43"/>
        <v>-45</v>
      </c>
      <c r="C90">
        <v>2.92</v>
      </c>
      <c r="D90">
        <f t="shared" si="44"/>
        <v>-65</v>
      </c>
      <c r="E90" s="1">
        <f t="shared" si="50"/>
        <v>2.348041978034261</v>
      </c>
      <c r="F90">
        <f t="shared" si="45"/>
        <v>20</v>
      </c>
      <c r="G90">
        <f t="shared" si="46"/>
        <v>0.85177352820342878</v>
      </c>
      <c r="H90">
        <f t="shared" si="47"/>
        <v>7.1084273341178807</v>
      </c>
      <c r="J90" s="1">
        <f t="shared" si="48"/>
        <v>20.756607815624211</v>
      </c>
      <c r="K90">
        <f t="shared" si="51"/>
        <v>15.07</v>
      </c>
      <c r="L90">
        <f t="shared" si="49"/>
        <v>-5.6866078156242104</v>
      </c>
    </row>
    <row r="91" spans="1:13" x14ac:dyDescent="0.25">
      <c r="A91">
        <v>12</v>
      </c>
      <c r="B91">
        <f t="shared" si="43"/>
        <v>-45.5</v>
      </c>
      <c r="C91">
        <v>2.92</v>
      </c>
      <c r="D91">
        <f t="shared" si="44"/>
        <v>-65</v>
      </c>
      <c r="E91" s="1">
        <f t="shared" si="50"/>
        <v>2.348041978034261</v>
      </c>
      <c r="F91">
        <f t="shared" si="45"/>
        <v>19.5</v>
      </c>
      <c r="G91">
        <f t="shared" si="46"/>
        <v>0.83047918999834303</v>
      </c>
      <c r="H91">
        <f t="shared" si="47"/>
        <v>6.7682936064588937</v>
      </c>
      <c r="J91" s="1">
        <f t="shared" si="48"/>
        <v>19.763417330859969</v>
      </c>
      <c r="K91">
        <f t="shared" si="51"/>
        <v>15.07</v>
      </c>
      <c r="L91">
        <f t="shared" si="49"/>
        <v>-4.6934173308599689</v>
      </c>
    </row>
    <row r="92" spans="1:13" x14ac:dyDescent="0.25">
      <c r="A92">
        <v>13</v>
      </c>
      <c r="B92">
        <f t="shared" si="43"/>
        <v>-45</v>
      </c>
      <c r="C92">
        <v>2.92</v>
      </c>
      <c r="D92">
        <f t="shared" si="44"/>
        <v>-73</v>
      </c>
      <c r="E92" s="1">
        <f t="shared" si="50"/>
        <v>2.348041978034261</v>
      </c>
      <c r="F92">
        <f t="shared" si="45"/>
        <v>28</v>
      </c>
      <c r="G92">
        <f t="shared" si="46"/>
        <v>1.1924829394848002</v>
      </c>
      <c r="H92">
        <f t="shared" si="47"/>
        <v>15.57696842176053</v>
      </c>
      <c r="J92" s="1">
        <f t="shared" si="48"/>
        <v>45.484747791540748</v>
      </c>
      <c r="K92">
        <f t="shared" si="51"/>
        <v>25.04</v>
      </c>
      <c r="L92">
        <f t="shared" si="49"/>
        <v>-20.444747791540749</v>
      </c>
    </row>
    <row r="93" spans="1:13" x14ac:dyDescent="0.25">
      <c r="A93">
        <v>14</v>
      </c>
      <c r="B93">
        <f t="shared" si="43"/>
        <v>-45.5</v>
      </c>
      <c r="C93">
        <v>2.92</v>
      </c>
      <c r="D93">
        <f t="shared" si="44"/>
        <v>-73</v>
      </c>
      <c r="E93" s="1">
        <f t="shared" si="50"/>
        <v>2.348041978034261</v>
      </c>
      <c r="F93">
        <f t="shared" si="45"/>
        <v>27.5</v>
      </c>
      <c r="G93">
        <f t="shared" si="46"/>
        <v>1.1711886012797146</v>
      </c>
      <c r="H93">
        <f t="shared" si="47"/>
        <v>14.831620388238401</v>
      </c>
      <c r="J93" s="1">
        <f t="shared" si="48"/>
        <v>43.30833153365613</v>
      </c>
      <c r="K93">
        <f t="shared" si="51"/>
        <v>25.04</v>
      </c>
      <c r="L93">
        <f t="shared" si="49"/>
        <v>-18.268331533656131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-45</v>
      </c>
      <c r="C95">
        <v>2.92</v>
      </c>
      <c r="D95">
        <f t="shared" ref="D95:D108" si="53">D80</f>
        <v>-57.5</v>
      </c>
      <c r="E95" s="1">
        <f>S11</f>
        <v>3.4555805391903527</v>
      </c>
      <c r="F95">
        <f t="shared" ref="F95:F108" si="54">(B95-D95-I95)</f>
        <v>12.5</v>
      </c>
      <c r="G95">
        <f t="shared" ref="G95:G108" si="55">(F95/(10*E95))</f>
        <v>0.36173371907369195</v>
      </c>
      <c r="H95">
        <f t="shared" ref="H95:H108" si="56">POWER(10,G95)</f>
        <v>2.3000311565567593</v>
      </c>
      <c r="I95">
        <v>0</v>
      </c>
      <c r="J95" s="1">
        <f t="shared" ref="J95:J108" si="57">(H95*C95)</f>
        <v>6.7160909771457371</v>
      </c>
      <c r="K95">
        <f t="shared" ref="K95:K108" si="58">K80</f>
        <v>7.16</v>
      </c>
      <c r="L95">
        <f t="shared" ref="L95:L108" si="59">(K95-J95)</f>
        <v>0.44390902285426304</v>
      </c>
    </row>
    <row r="96" spans="1:13" x14ac:dyDescent="0.25">
      <c r="A96">
        <v>2</v>
      </c>
      <c r="B96">
        <f t="shared" si="52"/>
        <v>-45.5</v>
      </c>
      <c r="C96">
        <v>2.92</v>
      </c>
      <c r="D96">
        <f t="shared" si="53"/>
        <v>-57.5</v>
      </c>
      <c r="E96" s="1">
        <f t="shared" ref="E96:E108" si="60">E95</f>
        <v>3.4555805391903527</v>
      </c>
      <c r="F96">
        <f t="shared" si="54"/>
        <v>12</v>
      </c>
      <c r="G96">
        <f t="shared" si="55"/>
        <v>0.34726437031074431</v>
      </c>
      <c r="H96">
        <f t="shared" si="56"/>
        <v>2.2246637095180328</v>
      </c>
      <c r="I96">
        <v>0</v>
      </c>
      <c r="J96" s="1">
        <f t="shared" si="57"/>
        <v>6.4960180317926559</v>
      </c>
      <c r="K96">
        <f t="shared" si="58"/>
        <v>7.16</v>
      </c>
      <c r="L96">
        <f t="shared" si="59"/>
        <v>0.66398196820734423</v>
      </c>
    </row>
    <row r="97" spans="1:13" x14ac:dyDescent="0.25">
      <c r="A97">
        <v>3</v>
      </c>
      <c r="B97">
        <f t="shared" si="52"/>
        <v>-45</v>
      </c>
      <c r="C97">
        <v>2.92</v>
      </c>
      <c r="D97">
        <f t="shared" si="53"/>
        <v>-62</v>
      </c>
      <c r="E97" s="1">
        <f t="shared" si="60"/>
        <v>3.4555805391903527</v>
      </c>
      <c r="F97">
        <f t="shared" si="54"/>
        <v>17</v>
      </c>
      <c r="G97">
        <f t="shared" si="55"/>
        <v>0.49195785794022107</v>
      </c>
      <c r="H97">
        <f t="shared" si="56"/>
        <v>3.1042583496975333</v>
      </c>
      <c r="J97" s="1">
        <f t="shared" si="57"/>
        <v>9.0644343811167971</v>
      </c>
      <c r="K97">
        <f t="shared" si="58"/>
        <v>12.09</v>
      </c>
      <c r="L97">
        <f t="shared" si="59"/>
        <v>3.0255656188832027</v>
      </c>
    </row>
    <row r="98" spans="1:13" x14ac:dyDescent="0.25">
      <c r="A98">
        <v>4</v>
      </c>
      <c r="B98">
        <f t="shared" si="52"/>
        <v>-45.5</v>
      </c>
      <c r="C98">
        <v>2.92</v>
      </c>
      <c r="D98">
        <f t="shared" si="53"/>
        <v>-62</v>
      </c>
      <c r="E98" s="1">
        <f t="shared" si="60"/>
        <v>3.4555805391903527</v>
      </c>
      <c r="F98">
        <f t="shared" si="54"/>
        <v>16.5</v>
      </c>
      <c r="G98">
        <f t="shared" si="55"/>
        <v>0.47748850917727337</v>
      </c>
      <c r="H98">
        <f t="shared" si="56"/>
        <v>3.0025379768676266</v>
      </c>
      <c r="J98" s="1">
        <f t="shared" si="57"/>
        <v>8.7674108924534693</v>
      </c>
      <c r="K98">
        <f t="shared" si="58"/>
        <v>12.09</v>
      </c>
      <c r="L98">
        <f t="shared" si="59"/>
        <v>3.3225891075465306</v>
      </c>
    </row>
    <row r="99" spans="1:13" x14ac:dyDescent="0.25">
      <c r="A99">
        <v>5</v>
      </c>
      <c r="B99">
        <f t="shared" si="52"/>
        <v>-45</v>
      </c>
      <c r="C99">
        <v>2.92</v>
      </c>
      <c r="D99">
        <f t="shared" si="53"/>
        <v>-63.5</v>
      </c>
      <c r="E99" s="1">
        <f t="shared" si="60"/>
        <v>3.4555805391903527</v>
      </c>
      <c r="F99">
        <f t="shared" si="54"/>
        <v>18.5</v>
      </c>
      <c r="G99">
        <f t="shared" si="55"/>
        <v>0.53536590422906405</v>
      </c>
      <c r="H99">
        <f t="shared" si="56"/>
        <v>3.4305669888039154</v>
      </c>
      <c r="J99" s="1">
        <f t="shared" si="57"/>
        <v>10.017255607307433</v>
      </c>
      <c r="K99">
        <f t="shared" si="58"/>
        <v>17.059999999999999</v>
      </c>
      <c r="L99">
        <f t="shared" si="59"/>
        <v>7.0427443926925655</v>
      </c>
    </row>
    <row r="100" spans="1:13" x14ac:dyDescent="0.25">
      <c r="A100">
        <v>6</v>
      </c>
      <c r="B100">
        <f t="shared" si="52"/>
        <v>-45.5</v>
      </c>
      <c r="C100">
        <v>2.92</v>
      </c>
      <c r="D100">
        <f t="shared" si="53"/>
        <v>-63.5</v>
      </c>
      <c r="E100" s="1">
        <f t="shared" si="60"/>
        <v>3.4555805391903527</v>
      </c>
      <c r="F100">
        <f t="shared" si="54"/>
        <v>18</v>
      </c>
      <c r="G100">
        <f t="shared" si="55"/>
        <v>0.52089655546611646</v>
      </c>
      <c r="H100">
        <f t="shared" si="56"/>
        <v>3.3181541307848321</v>
      </c>
      <c r="J100" s="1">
        <f t="shared" si="57"/>
        <v>9.6890100618917092</v>
      </c>
      <c r="K100">
        <f t="shared" si="58"/>
        <v>17.059999999999999</v>
      </c>
      <c r="L100">
        <f t="shared" si="59"/>
        <v>7.3709899381082895</v>
      </c>
      <c r="M100">
        <v>7</v>
      </c>
    </row>
    <row r="101" spans="1:13" x14ac:dyDescent="0.25">
      <c r="A101">
        <v>7</v>
      </c>
      <c r="B101">
        <f t="shared" si="52"/>
        <v>-45</v>
      </c>
      <c r="C101">
        <v>2.92</v>
      </c>
      <c r="D101">
        <f t="shared" si="53"/>
        <v>-76</v>
      </c>
      <c r="E101" s="1">
        <f t="shared" si="60"/>
        <v>3.4555805391903527</v>
      </c>
      <c r="F101">
        <f t="shared" si="54"/>
        <v>31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23.04</v>
      </c>
      <c r="L101">
        <f t="shared" si="59"/>
        <v>0</v>
      </c>
    </row>
    <row r="102" spans="1:13" x14ac:dyDescent="0.25">
      <c r="A102">
        <v>8</v>
      </c>
      <c r="B102">
        <f t="shared" si="52"/>
        <v>-45.5</v>
      </c>
      <c r="C102">
        <v>2.92</v>
      </c>
      <c r="D102">
        <f t="shared" si="53"/>
        <v>-76</v>
      </c>
      <c r="E102" s="1">
        <f t="shared" si="60"/>
        <v>3.4555805391903527</v>
      </c>
      <c r="F102">
        <f t="shared" si="54"/>
        <v>30.5</v>
      </c>
      <c r="G102">
        <f t="shared" si="55"/>
        <v>0.88263027453980836</v>
      </c>
      <c r="H102">
        <f t="shared" si="56"/>
        <v>7.6318578830626276</v>
      </c>
      <c r="J102" s="1">
        <f t="shared" si="57"/>
        <v>22.285025018542871</v>
      </c>
      <c r="K102">
        <f t="shared" si="58"/>
        <v>23.04</v>
      </c>
      <c r="L102">
        <f t="shared" si="59"/>
        <v>0.75497498145712783</v>
      </c>
    </row>
    <row r="103" spans="1:13" x14ac:dyDescent="0.25">
      <c r="A103">
        <v>9</v>
      </c>
      <c r="B103">
        <f t="shared" si="52"/>
        <v>-45</v>
      </c>
      <c r="C103">
        <v>2.92</v>
      </c>
      <c r="D103">
        <f t="shared" si="53"/>
        <v>-77.5</v>
      </c>
      <c r="E103" s="1">
        <f t="shared" si="60"/>
        <v>3.4555805391903527</v>
      </c>
      <c r="F103">
        <f t="shared" si="54"/>
        <v>32.5</v>
      </c>
      <c r="G103">
        <f t="shared" si="55"/>
        <v>0.94050766959159915</v>
      </c>
      <c r="H103">
        <f t="shared" si="56"/>
        <v>8.7198230026023928</v>
      </c>
      <c r="J103" s="1">
        <f t="shared" si="57"/>
        <v>25.461883167598987</v>
      </c>
      <c r="K103">
        <f t="shared" si="58"/>
        <v>29.03</v>
      </c>
      <c r="L103">
        <f t="shared" si="59"/>
        <v>3.5681168324010137</v>
      </c>
    </row>
    <row r="104" spans="1:13" x14ac:dyDescent="0.25">
      <c r="A104">
        <v>10</v>
      </c>
      <c r="B104">
        <f t="shared" si="52"/>
        <v>-45.5</v>
      </c>
      <c r="C104">
        <v>2.92</v>
      </c>
      <c r="D104">
        <f t="shared" si="53"/>
        <v>-77.5</v>
      </c>
      <c r="E104" s="1">
        <f t="shared" si="60"/>
        <v>3.4555805391903527</v>
      </c>
      <c r="F104">
        <f t="shared" si="54"/>
        <v>32</v>
      </c>
      <c r="G104">
        <f t="shared" si="55"/>
        <v>0.92603832082865145</v>
      </c>
      <c r="H104">
        <f t="shared" si="56"/>
        <v>8.4340917435008649</v>
      </c>
      <c r="J104" s="1">
        <f t="shared" si="57"/>
        <v>24.627547891022523</v>
      </c>
      <c r="K104">
        <f t="shared" si="58"/>
        <v>29.03</v>
      </c>
      <c r="L104">
        <f t="shared" si="59"/>
        <v>4.402452108977478</v>
      </c>
    </row>
    <row r="105" spans="1:13" x14ac:dyDescent="0.25">
      <c r="A105">
        <v>11</v>
      </c>
      <c r="B105">
        <f t="shared" si="52"/>
        <v>-45</v>
      </c>
      <c r="C105">
        <v>2.92</v>
      </c>
      <c r="D105">
        <f t="shared" si="53"/>
        <v>-65</v>
      </c>
      <c r="E105" s="1">
        <f t="shared" si="60"/>
        <v>3.4555805391903527</v>
      </c>
      <c r="F105">
        <f t="shared" si="54"/>
        <v>20</v>
      </c>
      <c r="G105">
        <f t="shared" si="55"/>
        <v>0.57877395051790714</v>
      </c>
      <c r="H105">
        <f t="shared" si="56"/>
        <v>3.7911760359178457</v>
      </c>
      <c r="J105" s="1">
        <f t="shared" si="57"/>
        <v>11.07023402488011</v>
      </c>
      <c r="K105">
        <f t="shared" si="58"/>
        <v>15.07</v>
      </c>
      <c r="L105">
        <f t="shared" si="59"/>
        <v>3.9997659751198906</v>
      </c>
    </row>
    <row r="106" spans="1:13" x14ac:dyDescent="0.25">
      <c r="A106">
        <v>12</v>
      </c>
      <c r="B106">
        <f t="shared" si="52"/>
        <v>-45.5</v>
      </c>
      <c r="C106">
        <v>2.92</v>
      </c>
      <c r="D106">
        <f t="shared" si="53"/>
        <v>-65</v>
      </c>
      <c r="E106" s="1">
        <f t="shared" si="60"/>
        <v>3.4555805391903527</v>
      </c>
      <c r="F106">
        <f t="shared" si="54"/>
        <v>19.5</v>
      </c>
      <c r="G106">
        <f t="shared" si="55"/>
        <v>0.56430460175495945</v>
      </c>
      <c r="H106">
        <f t="shared" si="56"/>
        <v>3.6669467365507535</v>
      </c>
      <c r="J106" s="1">
        <f t="shared" si="57"/>
        <v>10.7074844707282</v>
      </c>
      <c r="K106">
        <f t="shared" si="58"/>
        <v>15.07</v>
      </c>
      <c r="L106">
        <f t="shared" si="59"/>
        <v>4.3625155292717999</v>
      </c>
    </row>
    <row r="107" spans="1:13" x14ac:dyDescent="0.25">
      <c r="A107">
        <v>13</v>
      </c>
      <c r="B107">
        <f t="shared" si="52"/>
        <v>-45</v>
      </c>
      <c r="C107">
        <v>2.92</v>
      </c>
      <c r="D107">
        <f t="shared" si="53"/>
        <v>-73</v>
      </c>
      <c r="E107" s="1">
        <f t="shared" si="60"/>
        <v>3.4555805391903527</v>
      </c>
      <c r="F107">
        <f t="shared" si="54"/>
        <v>28</v>
      </c>
      <c r="G107">
        <f t="shared" si="55"/>
        <v>0.81028353072506998</v>
      </c>
      <c r="H107">
        <f t="shared" si="56"/>
        <v>6.4607588436059054</v>
      </c>
      <c r="J107" s="1">
        <f t="shared" si="57"/>
        <v>18.865415823329243</v>
      </c>
      <c r="K107">
        <f t="shared" si="58"/>
        <v>25.04</v>
      </c>
      <c r="L107">
        <f t="shared" si="59"/>
        <v>6.1745841766707557</v>
      </c>
    </row>
    <row r="108" spans="1:13" x14ac:dyDescent="0.25">
      <c r="A108">
        <v>14</v>
      </c>
      <c r="B108">
        <f t="shared" si="52"/>
        <v>-45.5</v>
      </c>
      <c r="C108">
        <v>2.92</v>
      </c>
      <c r="D108">
        <f t="shared" si="53"/>
        <v>-73</v>
      </c>
      <c r="E108" s="1">
        <f t="shared" si="60"/>
        <v>3.4555805391903527</v>
      </c>
      <c r="F108">
        <f t="shared" si="54"/>
        <v>27.5</v>
      </c>
      <c r="G108">
        <f t="shared" si="55"/>
        <v>0.79581418196212228</v>
      </c>
      <c r="H108">
        <f t="shared" si="56"/>
        <v>6.2490526245021565</v>
      </c>
      <c r="J108" s="1">
        <f t="shared" si="57"/>
        <v>18.247233663546297</v>
      </c>
      <c r="K108">
        <f t="shared" si="58"/>
        <v>25.04</v>
      </c>
      <c r="L108">
        <f t="shared" si="59"/>
        <v>6.7927663364537025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-45</v>
      </c>
      <c r="C110">
        <v>2.92</v>
      </c>
      <c r="D110">
        <f t="shared" ref="D110:D123" si="62">D95</f>
        <v>-57.5</v>
      </c>
      <c r="E110" s="1">
        <f>S12</f>
        <v>3.3998453692034118</v>
      </c>
      <c r="F110">
        <f t="shared" ref="F110:F123" si="63">(B110-D110-I110)</f>
        <v>12.5</v>
      </c>
      <c r="G110">
        <f t="shared" ref="G110:G123" si="64">(F110/(10*E110))</f>
        <v>0.36766378004211309</v>
      </c>
      <c r="H110">
        <f t="shared" ref="H110:H123" si="65">POWER(10,G110)</f>
        <v>2.3316522563337929</v>
      </c>
      <c r="I110">
        <v>0</v>
      </c>
      <c r="J110" s="1">
        <f t="shared" ref="J110:J123" si="66">(H110*C110)</f>
        <v>6.8084245884946748</v>
      </c>
      <c r="K110">
        <f t="shared" ref="K110:K123" si="67">K95</f>
        <v>7.16</v>
      </c>
      <c r="L110">
        <f t="shared" ref="L110:L123" si="68">(K110-J110)</f>
        <v>0.35157541150532534</v>
      </c>
    </row>
    <row r="111" spans="1:13" x14ac:dyDescent="0.25">
      <c r="A111">
        <v>2</v>
      </c>
      <c r="B111">
        <f t="shared" si="61"/>
        <v>-45.5</v>
      </c>
      <c r="C111">
        <v>2.92</v>
      </c>
      <c r="D111">
        <f t="shared" si="62"/>
        <v>-57.5</v>
      </c>
      <c r="E111" s="1">
        <f t="shared" ref="E111:E123" si="69">E110</f>
        <v>3.3998453692034118</v>
      </c>
      <c r="F111">
        <f t="shared" si="63"/>
        <v>12</v>
      </c>
      <c r="G111">
        <f t="shared" si="64"/>
        <v>0.35295722884042857</v>
      </c>
      <c r="H111">
        <f t="shared" si="65"/>
        <v>2.2540172160611149</v>
      </c>
      <c r="I111">
        <v>0</v>
      </c>
      <c r="J111" s="1">
        <f t="shared" si="66"/>
        <v>6.5817302708984551</v>
      </c>
      <c r="K111">
        <f t="shared" si="67"/>
        <v>7.16</v>
      </c>
      <c r="L111">
        <f t="shared" si="68"/>
        <v>0.57826972910154506</v>
      </c>
    </row>
    <row r="112" spans="1:13" x14ac:dyDescent="0.25">
      <c r="A112">
        <v>3</v>
      </c>
      <c r="B112">
        <f t="shared" si="61"/>
        <v>-45</v>
      </c>
      <c r="C112">
        <v>2.92</v>
      </c>
      <c r="D112">
        <f t="shared" si="62"/>
        <v>-62</v>
      </c>
      <c r="E112" s="1">
        <f t="shared" si="69"/>
        <v>3.3998453692034118</v>
      </c>
      <c r="F112">
        <f t="shared" si="63"/>
        <v>17</v>
      </c>
      <c r="G112">
        <f t="shared" si="64"/>
        <v>0.50002274085727383</v>
      </c>
      <c r="H112">
        <f t="shared" si="65"/>
        <v>3.1624432500866</v>
      </c>
      <c r="J112" s="1">
        <f t="shared" si="66"/>
        <v>9.2343342902528711</v>
      </c>
      <c r="K112">
        <f t="shared" si="67"/>
        <v>12.09</v>
      </c>
      <c r="L112">
        <f t="shared" si="68"/>
        <v>2.8556657097471287</v>
      </c>
    </row>
    <row r="113" spans="1:13" x14ac:dyDescent="0.25">
      <c r="A113">
        <v>4</v>
      </c>
      <c r="B113">
        <f t="shared" si="61"/>
        <v>-45.5</v>
      </c>
      <c r="C113">
        <v>2.92</v>
      </c>
      <c r="D113">
        <f t="shared" si="62"/>
        <v>-62</v>
      </c>
      <c r="E113" s="1">
        <f t="shared" si="69"/>
        <v>3.3998453692034118</v>
      </c>
      <c r="F113">
        <f t="shared" si="63"/>
        <v>16.5</v>
      </c>
      <c r="G113">
        <f t="shared" si="64"/>
        <v>0.48531618965558926</v>
      </c>
      <c r="H113">
        <f t="shared" si="65"/>
        <v>3.0571460693369401</v>
      </c>
      <c r="J113" s="1">
        <f t="shared" si="66"/>
        <v>8.9268665224638646</v>
      </c>
      <c r="K113">
        <f t="shared" si="67"/>
        <v>12.09</v>
      </c>
      <c r="L113">
        <f t="shared" si="68"/>
        <v>3.1631334775361353</v>
      </c>
    </row>
    <row r="114" spans="1:13" x14ac:dyDescent="0.25">
      <c r="A114">
        <v>5</v>
      </c>
      <c r="B114">
        <f t="shared" si="61"/>
        <v>-45</v>
      </c>
      <c r="C114">
        <v>2.92</v>
      </c>
      <c r="D114">
        <f t="shared" si="62"/>
        <v>-63.5</v>
      </c>
      <c r="E114" s="1">
        <f t="shared" si="69"/>
        <v>3.3998453692034118</v>
      </c>
      <c r="F114">
        <f t="shared" si="63"/>
        <v>18.5</v>
      </c>
      <c r="G114">
        <f t="shared" si="64"/>
        <v>0.54414239446232737</v>
      </c>
      <c r="H114">
        <f t="shared" si="65"/>
        <v>3.5005992424017798</v>
      </c>
      <c r="J114" s="1">
        <f t="shared" si="66"/>
        <v>10.221749787813197</v>
      </c>
      <c r="K114">
        <f t="shared" si="67"/>
        <v>17.059999999999999</v>
      </c>
      <c r="L114">
        <f t="shared" si="68"/>
        <v>6.8382502121868018</v>
      </c>
    </row>
    <row r="115" spans="1:13" x14ac:dyDescent="0.25">
      <c r="A115">
        <v>6</v>
      </c>
      <c r="B115">
        <f t="shared" si="61"/>
        <v>-45.5</v>
      </c>
      <c r="C115">
        <v>2.92</v>
      </c>
      <c r="D115">
        <f t="shared" si="62"/>
        <v>-63.5</v>
      </c>
      <c r="E115" s="1">
        <f t="shared" si="69"/>
        <v>3.3998453692034118</v>
      </c>
      <c r="F115">
        <f t="shared" si="63"/>
        <v>18</v>
      </c>
      <c r="G115">
        <f t="shared" si="64"/>
        <v>0.52943584326064286</v>
      </c>
      <c r="H115">
        <f t="shared" si="65"/>
        <v>3.384042769443977</v>
      </c>
      <c r="J115" s="1">
        <f t="shared" si="66"/>
        <v>9.8814048867764122</v>
      </c>
      <c r="K115">
        <f t="shared" si="67"/>
        <v>17.059999999999999</v>
      </c>
      <c r="L115">
        <f t="shared" si="68"/>
        <v>7.1785951132235866</v>
      </c>
    </row>
    <row r="116" spans="1:13" x14ac:dyDescent="0.25">
      <c r="A116">
        <v>7</v>
      </c>
      <c r="B116">
        <f t="shared" si="61"/>
        <v>-45</v>
      </c>
      <c r="C116">
        <v>2.92</v>
      </c>
      <c r="D116">
        <f t="shared" si="62"/>
        <v>-76</v>
      </c>
      <c r="E116" s="1">
        <f t="shared" si="69"/>
        <v>3.3998453692034118</v>
      </c>
      <c r="F116">
        <f t="shared" si="63"/>
        <v>31</v>
      </c>
      <c r="G116">
        <f t="shared" si="64"/>
        <v>0.91180617450444046</v>
      </c>
      <c r="H116">
        <f t="shared" si="65"/>
        <v>8.1621801220664754</v>
      </c>
      <c r="J116" s="1">
        <f t="shared" si="66"/>
        <v>23.833565956434107</v>
      </c>
      <c r="K116">
        <f t="shared" si="67"/>
        <v>23.04</v>
      </c>
      <c r="L116">
        <f t="shared" si="68"/>
        <v>-0.79356595643410799</v>
      </c>
      <c r="M116">
        <v>8</v>
      </c>
    </row>
    <row r="117" spans="1:13" x14ac:dyDescent="0.25">
      <c r="A117">
        <v>8</v>
      </c>
      <c r="B117">
        <f t="shared" si="61"/>
        <v>-45.5</v>
      </c>
      <c r="C117">
        <v>2.92</v>
      </c>
      <c r="D117">
        <f t="shared" si="62"/>
        <v>-76</v>
      </c>
      <c r="E117" s="1">
        <f t="shared" si="69"/>
        <v>3.3998453692034118</v>
      </c>
      <c r="F117">
        <f t="shared" si="63"/>
        <v>30.5</v>
      </c>
      <c r="G117">
        <f t="shared" si="64"/>
        <v>0.89709962330275594</v>
      </c>
      <c r="H117">
        <f t="shared" si="65"/>
        <v>7.8904109589041065</v>
      </c>
      <c r="J117" s="1">
        <f t="shared" si="66"/>
        <v>23.039999999999992</v>
      </c>
      <c r="K117">
        <f t="shared" si="67"/>
        <v>23.04</v>
      </c>
      <c r="L117">
        <f t="shared" si="68"/>
        <v>7.1054273576010019E-15</v>
      </c>
    </row>
    <row r="118" spans="1:13" x14ac:dyDescent="0.25">
      <c r="A118">
        <v>9</v>
      </c>
      <c r="B118">
        <f t="shared" si="61"/>
        <v>-45</v>
      </c>
      <c r="C118">
        <v>2.92</v>
      </c>
      <c r="D118">
        <f t="shared" si="62"/>
        <v>-77.5</v>
      </c>
      <c r="E118" s="1">
        <f t="shared" si="69"/>
        <v>3.3998453692034118</v>
      </c>
      <c r="F118">
        <f t="shared" si="63"/>
        <v>32.5</v>
      </c>
      <c r="G118">
        <f t="shared" si="64"/>
        <v>0.955925828109494</v>
      </c>
      <c r="H118">
        <f t="shared" si="65"/>
        <v>9.034951552370261</v>
      </c>
      <c r="J118" s="1">
        <f t="shared" si="66"/>
        <v>26.38205853292116</v>
      </c>
      <c r="K118">
        <f t="shared" si="67"/>
        <v>29.03</v>
      </c>
      <c r="L118">
        <f t="shared" si="68"/>
        <v>2.6479414670788408</v>
      </c>
    </row>
    <row r="119" spans="1:13" x14ac:dyDescent="0.25">
      <c r="A119">
        <v>10</v>
      </c>
      <c r="B119">
        <f t="shared" si="61"/>
        <v>-45.5</v>
      </c>
      <c r="C119">
        <v>2.92</v>
      </c>
      <c r="D119">
        <f t="shared" si="62"/>
        <v>-77.5</v>
      </c>
      <c r="E119" s="1">
        <f t="shared" si="69"/>
        <v>3.3998453692034118</v>
      </c>
      <c r="F119">
        <f t="shared" si="63"/>
        <v>32</v>
      </c>
      <c r="G119">
        <f t="shared" si="64"/>
        <v>0.94121927690780949</v>
      </c>
      <c r="H119">
        <f t="shared" si="65"/>
        <v>8.7341224618724898</v>
      </c>
      <c r="J119" s="1">
        <f t="shared" si="66"/>
        <v>25.503637588667669</v>
      </c>
      <c r="K119">
        <f t="shared" si="67"/>
        <v>29.03</v>
      </c>
      <c r="L119">
        <f t="shared" si="68"/>
        <v>3.5263624113323324</v>
      </c>
    </row>
    <row r="120" spans="1:13" x14ac:dyDescent="0.25">
      <c r="A120">
        <v>11</v>
      </c>
      <c r="B120">
        <f t="shared" si="61"/>
        <v>-45</v>
      </c>
      <c r="C120">
        <v>2.92</v>
      </c>
      <c r="D120">
        <f t="shared" si="62"/>
        <v>-65</v>
      </c>
      <c r="E120" s="1">
        <f t="shared" si="69"/>
        <v>3.3998453692034118</v>
      </c>
      <c r="F120">
        <f t="shared" si="63"/>
        <v>20</v>
      </c>
      <c r="G120">
        <f t="shared" si="64"/>
        <v>0.58826204806738092</v>
      </c>
      <c r="H120">
        <f t="shared" si="65"/>
        <v>3.8749138203723801</v>
      </c>
      <c r="J120" s="1">
        <f t="shared" si="66"/>
        <v>11.31474835548735</v>
      </c>
      <c r="K120">
        <f t="shared" si="67"/>
        <v>15.07</v>
      </c>
      <c r="L120">
        <f t="shared" si="68"/>
        <v>3.7552516445126507</v>
      </c>
    </row>
    <row r="121" spans="1:13" x14ac:dyDescent="0.25">
      <c r="A121">
        <v>12</v>
      </c>
      <c r="B121">
        <f t="shared" si="61"/>
        <v>-45.5</v>
      </c>
      <c r="C121">
        <v>2.92</v>
      </c>
      <c r="D121">
        <f t="shared" si="62"/>
        <v>-65</v>
      </c>
      <c r="E121" s="1">
        <f t="shared" si="69"/>
        <v>3.3998453692034118</v>
      </c>
      <c r="F121">
        <f t="shared" si="63"/>
        <v>19.5</v>
      </c>
      <c r="G121">
        <f t="shared" si="64"/>
        <v>0.5735554968656964</v>
      </c>
      <c r="H121">
        <f t="shared" si="65"/>
        <v>3.7458941135612194</v>
      </c>
      <c r="J121" s="1">
        <f t="shared" si="66"/>
        <v>10.93801081159876</v>
      </c>
      <c r="K121">
        <f t="shared" si="67"/>
        <v>15.07</v>
      </c>
      <c r="L121">
        <f t="shared" si="68"/>
        <v>4.1319891884012403</v>
      </c>
    </row>
    <row r="122" spans="1:13" x14ac:dyDescent="0.25">
      <c r="A122">
        <v>13</v>
      </c>
      <c r="B122">
        <f t="shared" si="61"/>
        <v>-45</v>
      </c>
      <c r="C122">
        <v>2.92</v>
      </c>
      <c r="D122">
        <f t="shared" si="62"/>
        <v>-73</v>
      </c>
      <c r="E122" s="1">
        <f t="shared" si="69"/>
        <v>3.3998453692034118</v>
      </c>
      <c r="F122">
        <f t="shared" si="63"/>
        <v>28</v>
      </c>
      <c r="G122">
        <f t="shared" si="64"/>
        <v>0.82356686729433337</v>
      </c>
      <c r="H122">
        <f t="shared" si="65"/>
        <v>6.6614207772341043</v>
      </c>
      <c r="J122" s="1">
        <f t="shared" si="66"/>
        <v>19.451348669523583</v>
      </c>
      <c r="K122">
        <f t="shared" si="67"/>
        <v>25.04</v>
      </c>
      <c r="L122">
        <f t="shared" si="68"/>
        <v>5.5886513304764165</v>
      </c>
    </row>
    <row r="123" spans="1:13" x14ac:dyDescent="0.25">
      <c r="A123">
        <v>14</v>
      </c>
      <c r="B123">
        <f t="shared" si="61"/>
        <v>-45.5</v>
      </c>
      <c r="C123">
        <v>2.92</v>
      </c>
      <c r="D123">
        <f t="shared" si="62"/>
        <v>-73</v>
      </c>
      <c r="E123" s="1">
        <f t="shared" si="69"/>
        <v>3.3998453692034118</v>
      </c>
      <c r="F123">
        <f t="shared" si="63"/>
        <v>27.5</v>
      </c>
      <c r="G123">
        <f t="shared" si="64"/>
        <v>0.80886031609264886</v>
      </c>
      <c r="H123">
        <f t="shared" si="65"/>
        <v>6.4396211203989173</v>
      </c>
      <c r="J123" s="1">
        <f t="shared" si="66"/>
        <v>18.803693671564837</v>
      </c>
      <c r="K123">
        <f t="shared" si="67"/>
        <v>25.04</v>
      </c>
      <c r="L123">
        <f t="shared" si="68"/>
        <v>6.2363063284351625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-45</v>
      </c>
      <c r="C125">
        <v>2.92</v>
      </c>
      <c r="D125">
        <f t="shared" ref="D125:D138" si="71">D110</f>
        <v>-57.5</v>
      </c>
      <c r="E125" s="1">
        <f>S13</f>
        <v>3.2582623525570655</v>
      </c>
      <c r="F125">
        <f t="shared" ref="F125:F138" si="72">(B125-D125-I125)</f>
        <v>12.5</v>
      </c>
      <c r="G125">
        <f t="shared" ref="G125:G138" si="73">(F125/(10*E125))</f>
        <v>0.38364007091663666</v>
      </c>
      <c r="H125">
        <f t="shared" ref="H125:H138" si="74">POWER(10,G125)</f>
        <v>2.4190234081471624</v>
      </c>
      <c r="I125">
        <v>0</v>
      </c>
      <c r="J125" s="1">
        <f t="shared" ref="J125:J138" si="75">(H125*C125)</f>
        <v>7.0635483517897137</v>
      </c>
      <c r="K125">
        <f t="shared" ref="K125:K138" si="76">K110</f>
        <v>7.16</v>
      </c>
      <c r="L125">
        <f t="shared" ref="L125:L138" si="77">(K125-J125)</f>
        <v>9.64516482102864E-2</v>
      </c>
    </row>
    <row r="126" spans="1:13" x14ac:dyDescent="0.25">
      <c r="A126">
        <v>2</v>
      </c>
      <c r="B126">
        <f t="shared" si="70"/>
        <v>-45.5</v>
      </c>
      <c r="C126">
        <v>2.92</v>
      </c>
      <c r="D126">
        <f t="shared" si="71"/>
        <v>-57.5</v>
      </c>
      <c r="E126" s="1">
        <f t="shared" ref="E126:E138" si="78">E125</f>
        <v>3.2582623525570655</v>
      </c>
      <c r="F126">
        <f t="shared" si="72"/>
        <v>12</v>
      </c>
      <c r="G126">
        <f t="shared" si="73"/>
        <v>0.36829446807997118</v>
      </c>
      <c r="H126">
        <f t="shared" si="74"/>
        <v>2.3350407715860633</v>
      </c>
      <c r="I126">
        <v>0</v>
      </c>
      <c r="J126" s="1">
        <f t="shared" si="75"/>
        <v>6.8183190530313045</v>
      </c>
      <c r="K126">
        <f t="shared" si="76"/>
        <v>7.16</v>
      </c>
      <c r="L126">
        <f t="shared" si="77"/>
        <v>0.34168094696869566</v>
      </c>
    </row>
    <row r="127" spans="1:13" x14ac:dyDescent="0.25">
      <c r="A127">
        <v>3</v>
      </c>
      <c r="B127">
        <f t="shared" si="70"/>
        <v>-45</v>
      </c>
      <c r="C127">
        <v>2.92</v>
      </c>
      <c r="D127">
        <f t="shared" si="71"/>
        <v>-62</v>
      </c>
      <c r="E127" s="1">
        <f t="shared" si="78"/>
        <v>3.2582623525570655</v>
      </c>
      <c r="F127">
        <f t="shared" si="72"/>
        <v>17</v>
      </c>
      <c r="G127">
        <f t="shared" si="73"/>
        <v>0.52175049644662586</v>
      </c>
      <c r="H127">
        <f t="shared" si="74"/>
        <v>3.3246849421582927</v>
      </c>
      <c r="J127" s="1">
        <f t="shared" si="75"/>
        <v>9.7080800311022148</v>
      </c>
      <c r="K127">
        <f t="shared" si="76"/>
        <v>12.09</v>
      </c>
      <c r="L127">
        <f t="shared" si="77"/>
        <v>2.381919968897785</v>
      </c>
    </row>
    <row r="128" spans="1:13" x14ac:dyDescent="0.25">
      <c r="A128">
        <v>4</v>
      </c>
      <c r="B128">
        <f t="shared" si="70"/>
        <v>-45.5</v>
      </c>
      <c r="C128">
        <v>2.92</v>
      </c>
      <c r="D128">
        <f t="shared" si="71"/>
        <v>-62</v>
      </c>
      <c r="E128" s="1">
        <f t="shared" si="78"/>
        <v>3.2582623525570655</v>
      </c>
      <c r="F128">
        <f t="shared" si="72"/>
        <v>16.5</v>
      </c>
      <c r="G128">
        <f t="shared" si="73"/>
        <v>0.50640489360996044</v>
      </c>
      <c r="H128">
        <f t="shared" si="74"/>
        <v>3.2092599296358624</v>
      </c>
      <c r="J128" s="1">
        <f t="shared" si="75"/>
        <v>9.3710389945367183</v>
      </c>
      <c r="K128">
        <f t="shared" si="76"/>
        <v>12.09</v>
      </c>
      <c r="L128">
        <f t="shared" si="77"/>
        <v>2.7189610054632816</v>
      </c>
    </row>
    <row r="129" spans="1:13" x14ac:dyDescent="0.25">
      <c r="A129">
        <v>5</v>
      </c>
      <c r="B129">
        <f t="shared" si="70"/>
        <v>-45</v>
      </c>
      <c r="C129">
        <v>2.92</v>
      </c>
      <c r="D129">
        <f t="shared" si="71"/>
        <v>-63.5</v>
      </c>
      <c r="E129" s="1">
        <f t="shared" si="78"/>
        <v>3.2582623525570655</v>
      </c>
      <c r="F129">
        <f t="shared" si="72"/>
        <v>18.5</v>
      </c>
      <c r="G129">
        <f t="shared" si="73"/>
        <v>0.56778730495662233</v>
      </c>
      <c r="H129">
        <f t="shared" si="74"/>
        <v>3.6964710135260099</v>
      </c>
      <c r="J129" s="1">
        <f t="shared" si="75"/>
        <v>10.793695359495949</v>
      </c>
      <c r="K129">
        <f t="shared" si="76"/>
        <v>17.059999999999999</v>
      </c>
      <c r="L129">
        <f t="shared" si="77"/>
        <v>6.2663046405040497</v>
      </c>
    </row>
    <row r="130" spans="1:13" x14ac:dyDescent="0.25">
      <c r="A130">
        <v>6</v>
      </c>
      <c r="B130">
        <f t="shared" si="70"/>
        <v>-45.5</v>
      </c>
      <c r="C130">
        <v>2.92</v>
      </c>
      <c r="D130">
        <f t="shared" si="71"/>
        <v>-63.5</v>
      </c>
      <c r="E130" s="1">
        <f t="shared" si="78"/>
        <v>3.2582623525570655</v>
      </c>
      <c r="F130">
        <f t="shared" si="72"/>
        <v>18</v>
      </c>
      <c r="G130">
        <f t="shared" si="73"/>
        <v>0.5524417021199568</v>
      </c>
      <c r="H130">
        <f t="shared" si="74"/>
        <v>3.5681384886558289</v>
      </c>
      <c r="J130" s="1">
        <f t="shared" si="75"/>
        <v>10.41896438687502</v>
      </c>
      <c r="K130">
        <f t="shared" si="76"/>
        <v>17.059999999999999</v>
      </c>
      <c r="L130">
        <f t="shared" si="77"/>
        <v>6.6410356131249788</v>
      </c>
    </row>
    <row r="131" spans="1:13" x14ac:dyDescent="0.25">
      <c r="A131">
        <v>7</v>
      </c>
      <c r="B131">
        <f t="shared" si="70"/>
        <v>-45</v>
      </c>
      <c r="C131">
        <v>2.92</v>
      </c>
      <c r="D131">
        <f t="shared" si="71"/>
        <v>-76</v>
      </c>
      <c r="E131" s="1">
        <f t="shared" si="78"/>
        <v>3.2582623525570655</v>
      </c>
      <c r="F131">
        <f t="shared" si="72"/>
        <v>31</v>
      </c>
      <c r="G131">
        <f t="shared" si="73"/>
        <v>0.95142737587325898</v>
      </c>
      <c r="H131">
        <f t="shared" si="74"/>
        <v>8.9418499092568808</v>
      </c>
      <c r="J131" s="1">
        <f t="shared" si="75"/>
        <v>26.110201735030092</v>
      </c>
      <c r="K131">
        <f t="shared" si="76"/>
        <v>23.04</v>
      </c>
      <c r="L131">
        <f t="shared" si="77"/>
        <v>-3.0702017350300927</v>
      </c>
    </row>
    <row r="132" spans="1:13" x14ac:dyDescent="0.25">
      <c r="A132">
        <v>8</v>
      </c>
      <c r="B132">
        <f t="shared" si="70"/>
        <v>-45.5</v>
      </c>
      <c r="C132">
        <v>2.92</v>
      </c>
      <c r="D132">
        <f t="shared" si="71"/>
        <v>-76</v>
      </c>
      <c r="E132" s="1">
        <f t="shared" si="78"/>
        <v>3.2582623525570655</v>
      </c>
      <c r="F132">
        <f t="shared" si="72"/>
        <v>30.5</v>
      </c>
      <c r="G132">
        <f t="shared" si="73"/>
        <v>0.93608177303659346</v>
      </c>
      <c r="H132">
        <f t="shared" si="74"/>
        <v>8.6314105275692885</v>
      </c>
      <c r="J132" s="1">
        <f t="shared" si="75"/>
        <v>25.203718740502321</v>
      </c>
      <c r="K132">
        <f t="shared" si="76"/>
        <v>23.04</v>
      </c>
      <c r="L132">
        <f t="shared" si="77"/>
        <v>-2.1637187405023219</v>
      </c>
      <c r="M132">
        <v>9</v>
      </c>
    </row>
    <row r="133" spans="1:13" x14ac:dyDescent="0.25">
      <c r="A133">
        <v>9</v>
      </c>
      <c r="B133">
        <f t="shared" si="70"/>
        <v>-45</v>
      </c>
      <c r="C133">
        <v>2.92</v>
      </c>
      <c r="D133">
        <f t="shared" si="71"/>
        <v>-77.5</v>
      </c>
      <c r="E133" s="1">
        <f t="shared" si="78"/>
        <v>3.2582623525570655</v>
      </c>
      <c r="F133">
        <f t="shared" si="72"/>
        <v>32.5</v>
      </c>
      <c r="G133">
        <f t="shared" si="73"/>
        <v>0.99746418438325535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-45.5</v>
      </c>
      <c r="C134">
        <v>2.92</v>
      </c>
      <c r="D134">
        <f t="shared" si="71"/>
        <v>-77.5</v>
      </c>
      <c r="E134" s="1">
        <f t="shared" si="78"/>
        <v>3.2582623525570655</v>
      </c>
      <c r="F134">
        <f t="shared" si="72"/>
        <v>32</v>
      </c>
      <c r="G134">
        <f t="shared" si="73"/>
        <v>0.98211858154658993</v>
      </c>
      <c r="H134">
        <f t="shared" si="74"/>
        <v>9.5966262596571905</v>
      </c>
      <c r="J134" s="1">
        <f t="shared" si="75"/>
        <v>28.022148678198995</v>
      </c>
      <c r="K134">
        <f t="shared" si="76"/>
        <v>29.03</v>
      </c>
      <c r="L134">
        <f t="shared" si="77"/>
        <v>1.0078513218010059</v>
      </c>
    </row>
    <row r="135" spans="1:13" x14ac:dyDescent="0.25">
      <c r="A135">
        <v>11</v>
      </c>
      <c r="B135">
        <f t="shared" si="70"/>
        <v>-45</v>
      </c>
      <c r="C135">
        <v>2.92</v>
      </c>
      <c r="D135">
        <f t="shared" si="71"/>
        <v>-65</v>
      </c>
      <c r="E135" s="1">
        <f t="shared" si="78"/>
        <v>3.2582623525570655</v>
      </c>
      <c r="F135">
        <f t="shared" si="72"/>
        <v>20</v>
      </c>
      <c r="G135">
        <f t="shared" si="73"/>
        <v>0.61382411346661869</v>
      </c>
      <c r="H135">
        <f t="shared" si="74"/>
        <v>4.1098324176749745</v>
      </c>
      <c r="J135" s="1">
        <f t="shared" si="75"/>
        <v>12.000710659610926</v>
      </c>
      <c r="K135">
        <f t="shared" si="76"/>
        <v>15.07</v>
      </c>
      <c r="L135">
        <f t="shared" si="77"/>
        <v>3.0692893403890746</v>
      </c>
    </row>
    <row r="136" spans="1:13" x14ac:dyDescent="0.25">
      <c r="A136">
        <v>12</v>
      </c>
      <c r="B136">
        <f t="shared" si="70"/>
        <v>-45.5</v>
      </c>
      <c r="C136">
        <v>2.92</v>
      </c>
      <c r="D136">
        <f t="shared" si="71"/>
        <v>-65</v>
      </c>
      <c r="E136" s="1">
        <f t="shared" si="78"/>
        <v>3.2582623525570655</v>
      </c>
      <c r="F136">
        <f t="shared" si="72"/>
        <v>19.5</v>
      </c>
      <c r="G136">
        <f t="shared" si="73"/>
        <v>0.59847851062995316</v>
      </c>
      <c r="H136">
        <f t="shared" si="74"/>
        <v>3.9671489855518467</v>
      </c>
      <c r="J136" s="1">
        <f t="shared" si="75"/>
        <v>11.584075037811392</v>
      </c>
      <c r="K136">
        <f t="shared" si="76"/>
        <v>15.07</v>
      </c>
      <c r="L136">
        <f t="shared" si="77"/>
        <v>3.4859249621886086</v>
      </c>
    </row>
    <row r="137" spans="1:13" x14ac:dyDescent="0.25">
      <c r="A137">
        <v>13</v>
      </c>
      <c r="B137">
        <f t="shared" si="70"/>
        <v>-45</v>
      </c>
      <c r="C137">
        <v>2.92</v>
      </c>
      <c r="D137">
        <f t="shared" si="71"/>
        <v>-73</v>
      </c>
      <c r="E137" s="1">
        <f t="shared" si="78"/>
        <v>3.2582623525570655</v>
      </c>
      <c r="F137">
        <f t="shared" si="72"/>
        <v>28</v>
      </c>
      <c r="G137">
        <f t="shared" si="73"/>
        <v>0.85935375885326615</v>
      </c>
      <c r="H137">
        <f t="shared" si="74"/>
        <v>7.233587827204917</v>
      </c>
      <c r="J137" s="1">
        <f t="shared" si="75"/>
        <v>21.122076455438357</v>
      </c>
      <c r="K137">
        <f t="shared" si="76"/>
        <v>25.04</v>
      </c>
      <c r="L137">
        <f t="shared" si="77"/>
        <v>3.917923544561642</v>
      </c>
    </row>
    <row r="138" spans="1:13" x14ac:dyDescent="0.25">
      <c r="A138">
        <v>14</v>
      </c>
      <c r="B138">
        <f t="shared" si="70"/>
        <v>-45.5</v>
      </c>
      <c r="C138">
        <v>2.92</v>
      </c>
      <c r="D138">
        <f t="shared" si="71"/>
        <v>-73</v>
      </c>
      <c r="E138" s="1">
        <f t="shared" si="78"/>
        <v>3.2582623525570655</v>
      </c>
      <c r="F138">
        <f t="shared" si="72"/>
        <v>27.5</v>
      </c>
      <c r="G138">
        <f t="shared" si="73"/>
        <v>0.84400815601660073</v>
      </c>
      <c r="H138">
        <f t="shared" si="74"/>
        <v>6.9824551695055659</v>
      </c>
      <c r="J138" s="1">
        <f t="shared" si="75"/>
        <v>20.388769094956253</v>
      </c>
      <c r="K138">
        <f t="shared" si="76"/>
        <v>25.04</v>
      </c>
      <c r="L138">
        <f t="shared" si="77"/>
        <v>4.6512309050437466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-45</v>
      </c>
      <c r="C140">
        <v>2.92</v>
      </c>
      <c r="D140">
        <f t="shared" ref="D140:D153" si="80">D125</f>
        <v>-57.5</v>
      </c>
      <c r="E140" s="1">
        <f>S14</f>
        <v>3.2081352394408031</v>
      </c>
      <c r="F140">
        <f t="shared" ref="F140:F153" si="81">(B140-D140-I140)</f>
        <v>12.5</v>
      </c>
      <c r="G140">
        <f t="shared" ref="G140:G153" si="82">(F140/(10*E140))</f>
        <v>0.38963444702470912</v>
      </c>
      <c r="H140">
        <f t="shared" ref="H140:H153" si="83">POWER(10,G140)</f>
        <v>2.4526436151950382</v>
      </c>
      <c r="I140">
        <v>0</v>
      </c>
      <c r="J140" s="1">
        <f t="shared" ref="J140:J153" si="84">(H140*C140)</f>
        <v>7.1617193563695114</v>
      </c>
      <c r="K140">
        <f t="shared" ref="K140:K153" si="85">K125</f>
        <v>7.16</v>
      </c>
      <c r="L140">
        <f t="shared" ref="L140:L153" si="86">(K140-J140)</f>
        <v>-1.7193563695112601E-3</v>
      </c>
    </row>
    <row r="141" spans="1:13" x14ac:dyDescent="0.25">
      <c r="A141">
        <v>2</v>
      </c>
      <c r="B141">
        <f t="shared" si="79"/>
        <v>-45.5</v>
      </c>
      <c r="C141">
        <v>2.92</v>
      </c>
      <c r="D141">
        <f t="shared" si="80"/>
        <v>-57.5</v>
      </c>
      <c r="E141" s="1">
        <f t="shared" ref="E141:E153" si="87">E140</f>
        <v>3.2081352394408031</v>
      </c>
      <c r="F141">
        <f t="shared" si="81"/>
        <v>12</v>
      </c>
      <c r="G141">
        <f t="shared" si="82"/>
        <v>0.37404906914372077</v>
      </c>
      <c r="H141">
        <f t="shared" si="83"/>
        <v>2.3661870281040929</v>
      </c>
      <c r="I141">
        <v>0</v>
      </c>
      <c r="J141" s="1">
        <f t="shared" si="84"/>
        <v>6.9092661220639506</v>
      </c>
      <c r="K141">
        <f t="shared" si="85"/>
        <v>7.16</v>
      </c>
      <c r="L141">
        <f t="shared" si="86"/>
        <v>0.25073387793604951</v>
      </c>
    </row>
    <row r="142" spans="1:13" x14ac:dyDescent="0.25">
      <c r="A142">
        <v>3</v>
      </c>
      <c r="B142">
        <f t="shared" si="79"/>
        <v>-45</v>
      </c>
      <c r="C142">
        <v>2.92</v>
      </c>
      <c r="D142">
        <f t="shared" si="80"/>
        <v>-62</v>
      </c>
      <c r="E142" s="1">
        <f t="shared" si="87"/>
        <v>3.2081352394408031</v>
      </c>
      <c r="F142">
        <f t="shared" si="81"/>
        <v>17</v>
      </c>
      <c r="G142">
        <f t="shared" si="82"/>
        <v>0.52990284795360443</v>
      </c>
      <c r="H142">
        <f t="shared" si="83"/>
        <v>3.3876836488977409</v>
      </c>
      <c r="J142" s="1">
        <f t="shared" si="84"/>
        <v>9.8920362547814022</v>
      </c>
      <c r="K142">
        <f t="shared" si="85"/>
        <v>12.09</v>
      </c>
      <c r="L142">
        <f t="shared" si="86"/>
        <v>2.1979637452185976</v>
      </c>
    </row>
    <row r="143" spans="1:13" x14ac:dyDescent="0.25">
      <c r="A143">
        <v>4</v>
      </c>
      <c r="B143">
        <f t="shared" si="79"/>
        <v>-45.5</v>
      </c>
      <c r="C143">
        <v>2.92</v>
      </c>
      <c r="D143">
        <f t="shared" si="80"/>
        <v>-62</v>
      </c>
      <c r="E143" s="1">
        <f t="shared" si="87"/>
        <v>3.2081352394408031</v>
      </c>
      <c r="F143">
        <f t="shared" si="81"/>
        <v>16.5</v>
      </c>
      <c r="G143">
        <f t="shared" si="82"/>
        <v>0.51431747007261608</v>
      </c>
      <c r="H143">
        <f t="shared" si="83"/>
        <v>3.2682665576363155</v>
      </c>
      <c r="J143" s="1">
        <f t="shared" si="84"/>
        <v>9.5433383482980414</v>
      </c>
      <c r="K143">
        <f t="shared" si="85"/>
        <v>12.09</v>
      </c>
      <c r="L143">
        <f t="shared" si="86"/>
        <v>2.5466616517019585</v>
      </c>
    </row>
    <row r="144" spans="1:13" x14ac:dyDescent="0.25">
      <c r="A144">
        <v>5</v>
      </c>
      <c r="B144">
        <f t="shared" si="79"/>
        <v>-45</v>
      </c>
      <c r="C144">
        <v>2.92</v>
      </c>
      <c r="D144">
        <f t="shared" si="80"/>
        <v>-63.5</v>
      </c>
      <c r="E144" s="1">
        <f t="shared" si="87"/>
        <v>3.2081352394408031</v>
      </c>
      <c r="F144">
        <f t="shared" si="81"/>
        <v>18.5</v>
      </c>
      <c r="G144">
        <f t="shared" si="82"/>
        <v>0.57665898159656948</v>
      </c>
      <c r="H144">
        <f t="shared" si="83"/>
        <v>3.7727582859070079</v>
      </c>
      <c r="J144" s="1">
        <f t="shared" si="84"/>
        <v>11.016454194848462</v>
      </c>
      <c r="K144">
        <f t="shared" si="85"/>
        <v>17.059999999999999</v>
      </c>
      <c r="L144">
        <f t="shared" si="86"/>
        <v>6.0435458051515365</v>
      </c>
    </row>
    <row r="145" spans="1:13" x14ac:dyDescent="0.25">
      <c r="A145">
        <v>6</v>
      </c>
      <c r="B145">
        <f t="shared" si="79"/>
        <v>-45.5</v>
      </c>
      <c r="C145">
        <v>2.92</v>
      </c>
      <c r="D145">
        <f t="shared" si="80"/>
        <v>-63.5</v>
      </c>
      <c r="E145" s="1">
        <f t="shared" si="87"/>
        <v>3.2081352394408031</v>
      </c>
      <c r="F145">
        <f t="shared" si="81"/>
        <v>18</v>
      </c>
      <c r="G145">
        <f t="shared" si="82"/>
        <v>0.56107360371558113</v>
      </c>
      <c r="H145">
        <f t="shared" si="83"/>
        <v>3.6397671724416032</v>
      </c>
      <c r="J145" s="1">
        <f t="shared" si="84"/>
        <v>10.628120143529481</v>
      </c>
      <c r="K145">
        <f t="shared" si="85"/>
        <v>17.059999999999999</v>
      </c>
      <c r="L145">
        <f t="shared" si="86"/>
        <v>6.431879856470518</v>
      </c>
    </row>
    <row r="146" spans="1:13" x14ac:dyDescent="0.25">
      <c r="A146">
        <v>7</v>
      </c>
      <c r="B146">
        <f t="shared" si="79"/>
        <v>-45</v>
      </c>
      <c r="C146">
        <v>2.92</v>
      </c>
      <c r="D146">
        <f t="shared" si="80"/>
        <v>-76</v>
      </c>
      <c r="E146" s="1">
        <f t="shared" si="87"/>
        <v>3.2081352394408031</v>
      </c>
      <c r="F146">
        <f t="shared" si="81"/>
        <v>31</v>
      </c>
      <c r="G146">
        <f t="shared" si="82"/>
        <v>0.96629342862127865</v>
      </c>
      <c r="H146">
        <f t="shared" si="83"/>
        <v>9.2532315216039986</v>
      </c>
      <c r="J146" s="1">
        <f t="shared" si="84"/>
        <v>27.019436043083676</v>
      </c>
      <c r="K146">
        <f t="shared" si="85"/>
        <v>23.04</v>
      </c>
      <c r="L146">
        <f t="shared" si="86"/>
        <v>-3.9794360430836768</v>
      </c>
      <c r="M146">
        <v>10</v>
      </c>
    </row>
    <row r="147" spans="1:13" x14ac:dyDescent="0.25">
      <c r="A147">
        <v>8</v>
      </c>
      <c r="B147">
        <f t="shared" si="79"/>
        <v>-45.5</v>
      </c>
      <c r="C147">
        <v>2.92</v>
      </c>
      <c r="D147">
        <f t="shared" si="80"/>
        <v>-76</v>
      </c>
      <c r="E147" s="1">
        <f t="shared" si="87"/>
        <v>3.2081352394408031</v>
      </c>
      <c r="F147">
        <f t="shared" si="81"/>
        <v>30.5</v>
      </c>
      <c r="G147">
        <f t="shared" si="82"/>
        <v>0.95070805074029019</v>
      </c>
      <c r="H147">
        <f t="shared" si="83"/>
        <v>8.9270517162853942</v>
      </c>
      <c r="J147" s="1">
        <f t="shared" si="84"/>
        <v>26.066991011553352</v>
      </c>
      <c r="K147">
        <f t="shared" si="85"/>
        <v>23.04</v>
      </c>
      <c r="L147">
        <f t="shared" si="86"/>
        <v>-3.0269910115533527</v>
      </c>
    </row>
    <row r="148" spans="1:13" x14ac:dyDescent="0.25">
      <c r="A148">
        <v>9</v>
      </c>
      <c r="B148">
        <f t="shared" si="79"/>
        <v>-45</v>
      </c>
      <c r="C148">
        <v>2.92</v>
      </c>
      <c r="D148">
        <f t="shared" si="80"/>
        <v>-77.5</v>
      </c>
      <c r="E148" s="1">
        <f t="shared" si="87"/>
        <v>3.2081352394408031</v>
      </c>
      <c r="F148">
        <f t="shared" si="81"/>
        <v>32.5</v>
      </c>
      <c r="G148">
        <f t="shared" si="82"/>
        <v>1.0130495622642437</v>
      </c>
      <c r="H148">
        <f t="shared" si="83"/>
        <v>10.305037161869059</v>
      </c>
      <c r="J148" s="1">
        <f t="shared" si="84"/>
        <v>30.090708512657653</v>
      </c>
      <c r="K148">
        <f t="shared" si="85"/>
        <v>29.03</v>
      </c>
      <c r="L148">
        <f t="shared" si="86"/>
        <v>-1.0607085126576514</v>
      </c>
    </row>
    <row r="149" spans="1:13" x14ac:dyDescent="0.25">
      <c r="A149">
        <v>10</v>
      </c>
      <c r="B149">
        <f t="shared" si="79"/>
        <v>-45.5</v>
      </c>
      <c r="C149">
        <v>2.92</v>
      </c>
      <c r="D149">
        <f t="shared" si="80"/>
        <v>-77.5</v>
      </c>
      <c r="E149" s="1">
        <f t="shared" si="87"/>
        <v>3.2081352394408031</v>
      </c>
      <c r="F149">
        <f t="shared" si="81"/>
        <v>32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-45</v>
      </c>
      <c r="C150">
        <v>2.92</v>
      </c>
      <c r="D150">
        <f t="shared" si="80"/>
        <v>-65</v>
      </c>
      <c r="E150" s="1">
        <f t="shared" si="87"/>
        <v>3.2081352394408031</v>
      </c>
      <c r="F150">
        <f t="shared" si="81"/>
        <v>20</v>
      </c>
      <c r="G150">
        <f t="shared" si="82"/>
        <v>0.62341511523953463</v>
      </c>
      <c r="H150">
        <f t="shared" si="83"/>
        <v>4.2016039745952201</v>
      </c>
      <c r="J150" s="1">
        <f t="shared" si="84"/>
        <v>12.268683605818042</v>
      </c>
      <c r="K150">
        <f t="shared" si="85"/>
        <v>15.07</v>
      </c>
      <c r="L150">
        <f t="shared" si="86"/>
        <v>2.8013163941819581</v>
      </c>
    </row>
    <row r="151" spans="1:13" x14ac:dyDescent="0.25">
      <c r="A151">
        <v>12</v>
      </c>
      <c r="B151">
        <f t="shared" si="79"/>
        <v>-45.5</v>
      </c>
      <c r="C151">
        <v>2.92</v>
      </c>
      <c r="D151">
        <f t="shared" si="80"/>
        <v>-65</v>
      </c>
      <c r="E151" s="1">
        <f t="shared" si="87"/>
        <v>3.2081352394408031</v>
      </c>
      <c r="F151">
        <f t="shared" si="81"/>
        <v>19.5</v>
      </c>
      <c r="G151">
        <f t="shared" si="82"/>
        <v>0.60782973735854617</v>
      </c>
      <c r="H151">
        <f t="shared" si="83"/>
        <v>4.0534958932984733</v>
      </c>
      <c r="J151" s="1">
        <f t="shared" si="84"/>
        <v>11.836208008431541</v>
      </c>
      <c r="K151">
        <f t="shared" si="85"/>
        <v>15.07</v>
      </c>
      <c r="L151">
        <f t="shared" si="86"/>
        <v>3.2337919915684594</v>
      </c>
    </row>
    <row r="152" spans="1:13" x14ac:dyDescent="0.25">
      <c r="A152">
        <v>13</v>
      </c>
      <c r="B152">
        <f t="shared" si="79"/>
        <v>-45</v>
      </c>
      <c r="C152">
        <v>2.92</v>
      </c>
      <c r="D152">
        <f t="shared" si="80"/>
        <v>-73</v>
      </c>
      <c r="E152" s="1">
        <f t="shared" si="87"/>
        <v>3.2081352394408031</v>
      </c>
      <c r="F152">
        <f t="shared" si="81"/>
        <v>28</v>
      </c>
      <c r="G152">
        <f t="shared" si="82"/>
        <v>0.87278116133534844</v>
      </c>
      <c r="H152">
        <f t="shared" si="83"/>
        <v>7.4607272162586398</v>
      </c>
      <c r="J152" s="1">
        <f t="shared" si="84"/>
        <v>21.785323471475227</v>
      </c>
      <c r="K152">
        <f t="shared" si="85"/>
        <v>25.04</v>
      </c>
      <c r="L152">
        <f t="shared" si="86"/>
        <v>3.2546765285247723</v>
      </c>
    </row>
    <row r="153" spans="1:13" x14ac:dyDescent="0.25">
      <c r="A153">
        <v>14</v>
      </c>
      <c r="B153">
        <f t="shared" si="79"/>
        <v>-45.5</v>
      </c>
      <c r="C153">
        <v>2.92</v>
      </c>
      <c r="D153">
        <f t="shared" si="80"/>
        <v>-73</v>
      </c>
      <c r="E153" s="1">
        <f t="shared" si="87"/>
        <v>3.2081352394408031</v>
      </c>
      <c r="F153">
        <f t="shared" si="81"/>
        <v>27.5</v>
      </c>
      <c r="G153">
        <f t="shared" si="82"/>
        <v>0.85719578345436009</v>
      </c>
      <c r="H153">
        <f t="shared" si="83"/>
        <v>7.1977338452127784</v>
      </c>
      <c r="J153" s="1">
        <f t="shared" si="84"/>
        <v>21.017382828021312</v>
      </c>
      <c r="K153">
        <f t="shared" si="85"/>
        <v>25.04</v>
      </c>
      <c r="L153">
        <f t="shared" si="86"/>
        <v>4.0226171719786876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-45</v>
      </c>
      <c r="C155">
        <v>2.92</v>
      </c>
      <c r="D155">
        <f t="shared" ref="D155:D168" si="89">D140</f>
        <v>-57.5</v>
      </c>
      <c r="E155" s="1">
        <f>S15</f>
        <v>2.8061101330451308</v>
      </c>
      <c r="F155">
        <f t="shared" ref="F155:F168" si="90">(B155-D155-I155)</f>
        <v>12.5</v>
      </c>
      <c r="G155">
        <f t="shared" ref="G155:G168" si="91">(F155/(10*E155))</f>
        <v>0.44545650054138347</v>
      </c>
      <c r="H155">
        <f t="shared" ref="H155:H168" si="92">POWER(10,G155)</f>
        <v>2.7890512876115894</v>
      </c>
      <c r="I155">
        <v>0</v>
      </c>
      <c r="J155" s="1">
        <f t="shared" ref="J155:J168" si="93">(H155*C155)</f>
        <v>8.1440297598258411</v>
      </c>
      <c r="K155">
        <f t="shared" ref="K155:K168" si="94">K140</f>
        <v>7.16</v>
      </c>
      <c r="L155">
        <f t="shared" ref="L155:L168" si="95">(K155-J155)</f>
        <v>-0.98402975982584096</v>
      </c>
    </row>
    <row r="156" spans="1:13" x14ac:dyDescent="0.25">
      <c r="A156">
        <v>2</v>
      </c>
      <c r="B156">
        <f t="shared" si="88"/>
        <v>-45.5</v>
      </c>
      <c r="C156">
        <v>2.92</v>
      </c>
      <c r="D156">
        <f t="shared" si="89"/>
        <v>-57.5</v>
      </c>
      <c r="E156" s="1">
        <f t="shared" ref="E156:E168" si="96">E155</f>
        <v>2.8061101330451308</v>
      </c>
      <c r="F156">
        <f t="shared" si="90"/>
        <v>12</v>
      </c>
      <c r="G156">
        <f t="shared" si="91"/>
        <v>0.42763824051972815</v>
      </c>
      <c r="H156">
        <f t="shared" si="92"/>
        <v>2.6769375550900811</v>
      </c>
      <c r="I156">
        <v>0</v>
      </c>
      <c r="J156" s="1">
        <f t="shared" si="93"/>
        <v>7.8166576608630365</v>
      </c>
      <c r="K156">
        <f t="shared" si="94"/>
        <v>7.16</v>
      </c>
      <c r="L156">
        <f t="shared" si="95"/>
        <v>-0.65665766086303634</v>
      </c>
    </row>
    <row r="157" spans="1:13" x14ac:dyDescent="0.25">
      <c r="A157">
        <v>3</v>
      </c>
      <c r="B157">
        <f t="shared" si="88"/>
        <v>-45</v>
      </c>
      <c r="C157">
        <v>2.92</v>
      </c>
      <c r="D157">
        <f t="shared" si="89"/>
        <v>-62</v>
      </c>
      <c r="E157" s="1">
        <f t="shared" si="96"/>
        <v>2.8061101330451308</v>
      </c>
      <c r="F157">
        <f t="shared" si="90"/>
        <v>17</v>
      </c>
      <c r="G157">
        <f t="shared" si="91"/>
        <v>0.60582084073628151</v>
      </c>
      <c r="H157">
        <f t="shared" si="92"/>
        <v>4.0347891169725978</v>
      </c>
      <c r="J157" s="1">
        <f t="shared" si="93"/>
        <v>11.781584221559985</v>
      </c>
      <c r="K157">
        <f t="shared" si="94"/>
        <v>12.09</v>
      </c>
      <c r="L157">
        <f t="shared" si="95"/>
        <v>0.30841577844001478</v>
      </c>
    </row>
    <row r="158" spans="1:13" x14ac:dyDescent="0.25">
      <c r="A158">
        <v>4</v>
      </c>
      <c r="B158">
        <f t="shared" si="88"/>
        <v>-45.5</v>
      </c>
      <c r="C158">
        <v>2.92</v>
      </c>
      <c r="D158">
        <f t="shared" si="89"/>
        <v>-62</v>
      </c>
      <c r="E158" s="1">
        <f t="shared" si="96"/>
        <v>2.8061101330451308</v>
      </c>
      <c r="F158">
        <f t="shared" si="90"/>
        <v>16.5</v>
      </c>
      <c r="G158">
        <f t="shared" si="91"/>
        <v>0.58800258071462619</v>
      </c>
      <c r="H158">
        <f t="shared" si="92"/>
        <v>3.8725994613537744</v>
      </c>
      <c r="J158" s="1">
        <f t="shared" si="93"/>
        <v>11.307990427153021</v>
      </c>
      <c r="K158">
        <f t="shared" si="94"/>
        <v>12.09</v>
      </c>
      <c r="L158">
        <f t="shared" si="95"/>
        <v>0.78200957284697914</v>
      </c>
    </row>
    <row r="159" spans="1:13" x14ac:dyDescent="0.25">
      <c r="A159">
        <v>5</v>
      </c>
      <c r="B159">
        <f t="shared" si="88"/>
        <v>-45</v>
      </c>
      <c r="C159">
        <v>2.92</v>
      </c>
      <c r="D159">
        <f t="shared" si="89"/>
        <v>-63.5</v>
      </c>
      <c r="E159" s="1">
        <f t="shared" si="96"/>
        <v>2.8061101330451308</v>
      </c>
      <c r="F159">
        <f t="shared" si="90"/>
        <v>18.5</v>
      </c>
      <c r="G159">
        <f t="shared" si="91"/>
        <v>0.65927562080124757</v>
      </c>
      <c r="H159">
        <f t="shared" si="92"/>
        <v>4.5632642723651458</v>
      </c>
      <c r="J159" s="1">
        <f t="shared" si="93"/>
        <v>13.324731675306225</v>
      </c>
      <c r="K159">
        <f t="shared" si="94"/>
        <v>17.059999999999999</v>
      </c>
      <c r="L159">
        <f t="shared" si="95"/>
        <v>3.7352683246937737</v>
      </c>
    </row>
    <row r="160" spans="1:13" x14ac:dyDescent="0.25">
      <c r="A160">
        <v>6</v>
      </c>
      <c r="B160">
        <f t="shared" si="88"/>
        <v>-45.5</v>
      </c>
      <c r="C160">
        <v>2.92</v>
      </c>
      <c r="D160">
        <f t="shared" si="89"/>
        <v>-63.5</v>
      </c>
      <c r="E160" s="1">
        <f t="shared" si="96"/>
        <v>2.8061101330451308</v>
      </c>
      <c r="F160">
        <f t="shared" si="90"/>
        <v>18</v>
      </c>
      <c r="G160">
        <f t="shared" si="91"/>
        <v>0.64145736077959226</v>
      </c>
      <c r="H160">
        <f t="shared" si="92"/>
        <v>4.3798310768805928</v>
      </c>
      <c r="J160" s="1">
        <f t="shared" si="93"/>
        <v>12.789106744491331</v>
      </c>
      <c r="K160">
        <f t="shared" si="94"/>
        <v>17.059999999999999</v>
      </c>
      <c r="L160">
        <f t="shared" si="95"/>
        <v>4.2708932555086676</v>
      </c>
    </row>
    <row r="161" spans="1:13" x14ac:dyDescent="0.25">
      <c r="A161">
        <v>7</v>
      </c>
      <c r="B161">
        <f t="shared" si="88"/>
        <v>-45</v>
      </c>
      <c r="C161">
        <v>2.92</v>
      </c>
      <c r="D161">
        <f t="shared" si="89"/>
        <v>-76</v>
      </c>
      <c r="E161" s="1">
        <f t="shared" si="96"/>
        <v>2.8061101330451308</v>
      </c>
      <c r="F161">
        <f t="shared" si="90"/>
        <v>31</v>
      </c>
      <c r="G161">
        <f t="shared" si="91"/>
        <v>1.1047321213426311</v>
      </c>
      <c r="H161">
        <f t="shared" si="92"/>
        <v>12.727178094551977</v>
      </c>
      <c r="J161" s="1">
        <f t="shared" si="93"/>
        <v>37.163360036091774</v>
      </c>
      <c r="K161">
        <f t="shared" si="94"/>
        <v>23.04</v>
      </c>
      <c r="L161">
        <f t="shared" si="95"/>
        <v>-14.123360036091775</v>
      </c>
    </row>
    <row r="162" spans="1:13" x14ac:dyDescent="0.25">
      <c r="A162">
        <v>8</v>
      </c>
      <c r="B162">
        <f t="shared" si="88"/>
        <v>-45.5</v>
      </c>
      <c r="C162">
        <v>2.92</v>
      </c>
      <c r="D162">
        <f t="shared" si="89"/>
        <v>-76</v>
      </c>
      <c r="E162" s="1">
        <f t="shared" si="96"/>
        <v>2.8061101330451308</v>
      </c>
      <c r="F162">
        <f t="shared" si="90"/>
        <v>30.5</v>
      </c>
      <c r="G162">
        <f t="shared" si="91"/>
        <v>1.0869138613209757</v>
      </c>
      <c r="H162">
        <f t="shared" si="92"/>
        <v>12.215573504495072</v>
      </c>
      <c r="J162" s="1">
        <f t="shared" si="93"/>
        <v>35.66947463312561</v>
      </c>
      <c r="K162">
        <f t="shared" si="94"/>
        <v>23.04</v>
      </c>
      <c r="L162">
        <f t="shared" si="95"/>
        <v>-12.629474633125611</v>
      </c>
      <c r="M162">
        <v>11</v>
      </c>
    </row>
    <row r="163" spans="1:13" x14ac:dyDescent="0.25">
      <c r="A163">
        <v>9</v>
      </c>
      <c r="B163">
        <f t="shared" si="88"/>
        <v>-45</v>
      </c>
      <c r="C163">
        <v>2.92</v>
      </c>
      <c r="D163">
        <f t="shared" si="89"/>
        <v>-77.5</v>
      </c>
      <c r="E163" s="1">
        <f t="shared" si="96"/>
        <v>2.8061101330451308</v>
      </c>
      <c r="F163">
        <f t="shared" si="90"/>
        <v>32.5</v>
      </c>
      <c r="G163">
        <f t="shared" si="91"/>
        <v>1.1581869014075972</v>
      </c>
      <c r="H163">
        <f t="shared" si="92"/>
        <v>14.394179076817357</v>
      </c>
      <c r="J163" s="1">
        <f t="shared" si="93"/>
        <v>42.031002904306682</v>
      </c>
      <c r="K163">
        <f t="shared" si="94"/>
        <v>29.03</v>
      </c>
      <c r="L163">
        <f t="shared" si="95"/>
        <v>-13.001002904306681</v>
      </c>
    </row>
    <row r="164" spans="1:13" x14ac:dyDescent="0.25">
      <c r="A164">
        <v>10</v>
      </c>
      <c r="B164">
        <f t="shared" si="88"/>
        <v>-45.5</v>
      </c>
      <c r="C164">
        <v>2.92</v>
      </c>
      <c r="D164">
        <f t="shared" si="89"/>
        <v>-77.5</v>
      </c>
      <c r="E164" s="1">
        <f t="shared" si="96"/>
        <v>2.8061101330451308</v>
      </c>
      <c r="F164">
        <f t="shared" si="90"/>
        <v>32</v>
      </c>
      <c r="G164">
        <f t="shared" si="91"/>
        <v>1.1403686413859417</v>
      </c>
      <c r="H164">
        <f t="shared" si="92"/>
        <v>13.815564710687514</v>
      </c>
      <c r="J164" s="1">
        <f t="shared" si="93"/>
        <v>40.341448955207539</v>
      </c>
      <c r="K164">
        <f t="shared" si="94"/>
        <v>29.03</v>
      </c>
      <c r="L164">
        <f t="shared" si="95"/>
        <v>-11.311448955207538</v>
      </c>
    </row>
    <row r="165" spans="1:13" x14ac:dyDescent="0.25">
      <c r="A165">
        <v>11</v>
      </c>
      <c r="B165">
        <f t="shared" si="88"/>
        <v>-45</v>
      </c>
      <c r="C165">
        <v>2.92</v>
      </c>
      <c r="D165">
        <f t="shared" si="89"/>
        <v>-65</v>
      </c>
      <c r="E165" s="1">
        <f t="shared" si="96"/>
        <v>2.8061101330451308</v>
      </c>
      <c r="F165">
        <f t="shared" si="90"/>
        <v>20</v>
      </c>
      <c r="G165">
        <f t="shared" si="91"/>
        <v>0.71273040086621353</v>
      </c>
      <c r="H165">
        <f t="shared" si="92"/>
        <v>5.1609589041095907</v>
      </c>
      <c r="J165" s="1">
        <f t="shared" si="93"/>
        <v>15.070000000000004</v>
      </c>
      <c r="K165">
        <f t="shared" si="94"/>
        <v>15.07</v>
      </c>
      <c r="L165">
        <f t="shared" si="95"/>
        <v>-3.5527136788005009E-15</v>
      </c>
    </row>
    <row r="166" spans="1:13" x14ac:dyDescent="0.25">
      <c r="A166">
        <v>12</v>
      </c>
      <c r="B166">
        <f t="shared" si="88"/>
        <v>-45.5</v>
      </c>
      <c r="C166">
        <v>2.92</v>
      </c>
      <c r="D166">
        <f t="shared" si="89"/>
        <v>-65</v>
      </c>
      <c r="E166" s="1">
        <f t="shared" si="96"/>
        <v>2.8061101330451308</v>
      </c>
      <c r="F166">
        <f t="shared" si="90"/>
        <v>19.5</v>
      </c>
      <c r="G166">
        <f t="shared" si="91"/>
        <v>0.69491214084455821</v>
      </c>
      <c r="H166">
        <f t="shared" si="92"/>
        <v>4.953499697927211</v>
      </c>
      <c r="J166" s="1">
        <f t="shared" si="93"/>
        <v>14.464219117947456</v>
      </c>
      <c r="K166">
        <f t="shared" si="94"/>
        <v>15.07</v>
      </c>
      <c r="L166">
        <f t="shared" si="95"/>
        <v>0.6057808820525441</v>
      </c>
    </row>
    <row r="167" spans="1:13" x14ac:dyDescent="0.25">
      <c r="A167">
        <v>13</v>
      </c>
      <c r="B167">
        <f t="shared" si="88"/>
        <v>-45</v>
      </c>
      <c r="C167">
        <v>2.92</v>
      </c>
      <c r="D167">
        <f t="shared" si="89"/>
        <v>-73</v>
      </c>
      <c r="E167" s="1">
        <f t="shared" si="96"/>
        <v>2.8061101330451308</v>
      </c>
      <c r="F167">
        <f t="shared" si="90"/>
        <v>28</v>
      </c>
      <c r="G167">
        <f t="shared" si="91"/>
        <v>0.99782256121269897</v>
      </c>
      <c r="H167">
        <f t="shared" si="92"/>
        <v>9.9499880971305483</v>
      </c>
      <c r="J167" s="1">
        <f t="shared" si="93"/>
        <v>29.053965243621199</v>
      </c>
      <c r="K167">
        <f t="shared" si="94"/>
        <v>25.04</v>
      </c>
      <c r="L167">
        <f t="shared" si="95"/>
        <v>-4.0139652436212003</v>
      </c>
    </row>
    <row r="168" spans="1:13" x14ac:dyDescent="0.25">
      <c r="A168">
        <v>14</v>
      </c>
      <c r="B168">
        <f t="shared" si="88"/>
        <v>-45.5</v>
      </c>
      <c r="C168">
        <v>2.92</v>
      </c>
      <c r="D168">
        <f t="shared" si="89"/>
        <v>-73</v>
      </c>
      <c r="E168" s="1">
        <f t="shared" si="96"/>
        <v>2.8061101330451308</v>
      </c>
      <c r="F168">
        <f t="shared" si="90"/>
        <v>27.5</v>
      </c>
      <c r="G168">
        <f t="shared" si="91"/>
        <v>0.98000430119104365</v>
      </c>
      <c r="H168">
        <f t="shared" si="92"/>
        <v>9.5500204417959758</v>
      </c>
      <c r="J168" s="1">
        <f t="shared" si="93"/>
        <v>27.886059690044249</v>
      </c>
      <c r="K168">
        <f t="shared" si="94"/>
        <v>25.04</v>
      </c>
      <c r="L168">
        <f t="shared" si="95"/>
        <v>-2.8460596900442496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-45</v>
      </c>
      <c r="C170">
        <v>2.92</v>
      </c>
      <c r="D170">
        <f t="shared" ref="D170:D183" si="98">D155</f>
        <v>-57.5</v>
      </c>
      <c r="E170" s="1">
        <f>S16</f>
        <v>2.7359573797190029</v>
      </c>
      <c r="F170">
        <f t="shared" ref="F170:F183" si="99">(B170-D170-I170)</f>
        <v>12.5</v>
      </c>
      <c r="G170">
        <f t="shared" ref="G170:G183" si="100">(F170/(10*E170))</f>
        <v>0.45687846209372657</v>
      </c>
      <c r="H170">
        <f t="shared" ref="H170:H183" si="101">POWER(10,G170)</f>
        <v>2.8633765379204381</v>
      </c>
      <c r="I170">
        <v>0</v>
      </c>
      <c r="J170" s="1">
        <f t="shared" ref="J170:J183" si="102">(H170*C170)</f>
        <v>8.3610594907276798</v>
      </c>
      <c r="K170">
        <f t="shared" ref="K170:K183" si="103">K155</f>
        <v>7.16</v>
      </c>
      <c r="L170">
        <f t="shared" ref="L170:L183" si="104">(K170-J170)</f>
        <v>-1.2010594907276797</v>
      </c>
    </row>
    <row r="171" spans="1:13" x14ac:dyDescent="0.25">
      <c r="A171">
        <v>2</v>
      </c>
      <c r="B171">
        <f t="shared" si="97"/>
        <v>-45.5</v>
      </c>
      <c r="C171">
        <v>2.92</v>
      </c>
      <c r="D171">
        <f t="shared" si="98"/>
        <v>-57.5</v>
      </c>
      <c r="E171" s="1">
        <f t="shared" ref="E171:E183" si="105">E170</f>
        <v>2.7359573797190029</v>
      </c>
      <c r="F171">
        <f t="shared" si="99"/>
        <v>12</v>
      </c>
      <c r="G171">
        <f t="shared" si="100"/>
        <v>0.4386033236099775</v>
      </c>
      <c r="H171">
        <f t="shared" si="101"/>
        <v>2.7453854242888256</v>
      </c>
      <c r="I171">
        <v>0</v>
      </c>
      <c r="J171" s="1">
        <f t="shared" si="102"/>
        <v>8.0165254389233702</v>
      </c>
      <c r="K171">
        <f t="shared" si="103"/>
        <v>7.16</v>
      </c>
      <c r="L171">
        <f t="shared" si="104"/>
        <v>-0.85652543892337007</v>
      </c>
    </row>
    <row r="172" spans="1:13" x14ac:dyDescent="0.25">
      <c r="A172">
        <v>3</v>
      </c>
      <c r="B172">
        <f t="shared" si="97"/>
        <v>-45</v>
      </c>
      <c r="C172">
        <v>2.92</v>
      </c>
      <c r="D172">
        <f t="shared" si="98"/>
        <v>-62</v>
      </c>
      <c r="E172" s="1">
        <f t="shared" si="105"/>
        <v>2.7359573797190029</v>
      </c>
      <c r="F172">
        <f t="shared" si="99"/>
        <v>17</v>
      </c>
      <c r="G172">
        <f t="shared" si="100"/>
        <v>0.6213547084474681</v>
      </c>
      <c r="H172">
        <f t="shared" si="101"/>
        <v>4.1817176748746929</v>
      </c>
      <c r="J172" s="1">
        <f t="shared" si="102"/>
        <v>12.210615610634102</v>
      </c>
      <c r="K172">
        <f t="shared" si="103"/>
        <v>12.09</v>
      </c>
      <c r="L172">
        <f t="shared" si="104"/>
        <v>-0.12061561063410231</v>
      </c>
    </row>
    <row r="173" spans="1:13" x14ac:dyDescent="0.25">
      <c r="A173">
        <v>4</v>
      </c>
      <c r="B173">
        <f t="shared" si="97"/>
        <v>-45.5</v>
      </c>
      <c r="C173">
        <v>2.92</v>
      </c>
      <c r="D173">
        <f t="shared" si="98"/>
        <v>-62</v>
      </c>
      <c r="E173" s="1">
        <f t="shared" si="105"/>
        <v>2.7359573797190029</v>
      </c>
      <c r="F173">
        <f t="shared" si="99"/>
        <v>16.5</v>
      </c>
      <c r="G173">
        <f t="shared" si="100"/>
        <v>0.60307956996371903</v>
      </c>
      <c r="H173">
        <f t="shared" si="101"/>
        <v>4.0094016979791762</v>
      </c>
      <c r="J173" s="1">
        <f t="shared" si="102"/>
        <v>11.707452958099195</v>
      </c>
      <c r="K173">
        <f t="shared" si="103"/>
        <v>12.09</v>
      </c>
      <c r="L173">
        <f t="shared" si="104"/>
        <v>0.38254704190080524</v>
      </c>
    </row>
    <row r="174" spans="1:13" x14ac:dyDescent="0.25">
      <c r="A174">
        <v>5</v>
      </c>
      <c r="B174">
        <f t="shared" si="97"/>
        <v>-45</v>
      </c>
      <c r="C174">
        <v>2.92</v>
      </c>
      <c r="D174">
        <f t="shared" si="98"/>
        <v>-63.5</v>
      </c>
      <c r="E174" s="1">
        <f t="shared" si="105"/>
        <v>2.7359573797190029</v>
      </c>
      <c r="F174">
        <f t="shared" si="99"/>
        <v>18.5</v>
      </c>
      <c r="G174">
        <f t="shared" si="100"/>
        <v>0.67618012389871529</v>
      </c>
      <c r="H174">
        <f t="shared" si="101"/>
        <v>4.7443871820484222</v>
      </c>
      <c r="J174" s="1">
        <f t="shared" si="102"/>
        <v>13.853610571581392</v>
      </c>
      <c r="K174">
        <f t="shared" si="103"/>
        <v>17.059999999999999</v>
      </c>
      <c r="L174">
        <f t="shared" si="104"/>
        <v>3.206389428418607</v>
      </c>
    </row>
    <row r="175" spans="1:13" x14ac:dyDescent="0.25">
      <c r="A175">
        <v>6</v>
      </c>
      <c r="B175">
        <f t="shared" si="97"/>
        <v>-45.5</v>
      </c>
      <c r="C175">
        <v>2.92</v>
      </c>
      <c r="D175">
        <f t="shared" si="98"/>
        <v>-63.5</v>
      </c>
      <c r="E175" s="1">
        <f t="shared" si="105"/>
        <v>2.7359573797190029</v>
      </c>
      <c r="F175">
        <f t="shared" si="99"/>
        <v>18</v>
      </c>
      <c r="G175">
        <f t="shared" si="100"/>
        <v>0.65790498541496623</v>
      </c>
      <c r="H175">
        <f t="shared" si="101"/>
        <v>4.548885291292553</v>
      </c>
      <c r="J175" s="1">
        <f t="shared" si="102"/>
        <v>13.282745050574254</v>
      </c>
      <c r="K175">
        <f t="shared" si="103"/>
        <v>17.059999999999999</v>
      </c>
      <c r="L175">
        <f t="shared" si="104"/>
        <v>3.7772549494257444</v>
      </c>
    </row>
    <row r="176" spans="1:13" x14ac:dyDescent="0.25">
      <c r="A176">
        <v>7</v>
      </c>
      <c r="B176">
        <f t="shared" si="97"/>
        <v>-45</v>
      </c>
      <c r="C176">
        <v>2.92</v>
      </c>
      <c r="D176">
        <f t="shared" si="98"/>
        <v>-76</v>
      </c>
      <c r="E176" s="1">
        <f t="shared" si="105"/>
        <v>2.7359573797190029</v>
      </c>
      <c r="F176">
        <f t="shared" si="99"/>
        <v>31</v>
      </c>
      <c r="G176">
        <f t="shared" si="100"/>
        <v>1.1330585859924418</v>
      </c>
      <c r="H176">
        <f t="shared" si="101"/>
        <v>13.584966943887915</v>
      </c>
      <c r="J176" s="1">
        <f t="shared" si="102"/>
        <v>39.668103476152709</v>
      </c>
      <c r="K176">
        <f t="shared" si="103"/>
        <v>23.04</v>
      </c>
      <c r="L176">
        <f t="shared" si="104"/>
        <v>-16.62810347615271</v>
      </c>
    </row>
    <row r="177" spans="1:13" x14ac:dyDescent="0.25">
      <c r="A177">
        <v>8</v>
      </c>
      <c r="B177">
        <f t="shared" si="97"/>
        <v>-45.5</v>
      </c>
      <c r="C177">
        <v>2.92</v>
      </c>
      <c r="D177">
        <f t="shared" si="98"/>
        <v>-76</v>
      </c>
      <c r="E177" s="1">
        <f t="shared" si="105"/>
        <v>2.7359573797190029</v>
      </c>
      <c r="F177">
        <f t="shared" si="99"/>
        <v>30.5</v>
      </c>
      <c r="G177">
        <f t="shared" si="100"/>
        <v>1.1147834475086928</v>
      </c>
      <c r="H177">
        <f t="shared" si="101"/>
        <v>13.025171416778477</v>
      </c>
      <c r="J177" s="1">
        <f t="shared" si="102"/>
        <v>38.033500536993152</v>
      </c>
      <c r="K177">
        <f t="shared" si="103"/>
        <v>23.04</v>
      </c>
      <c r="L177">
        <f t="shared" si="104"/>
        <v>-14.993500536993153</v>
      </c>
      <c r="M177">
        <v>12</v>
      </c>
    </row>
    <row r="178" spans="1:13" x14ac:dyDescent="0.25">
      <c r="A178">
        <v>9</v>
      </c>
      <c r="B178">
        <f t="shared" si="97"/>
        <v>-45</v>
      </c>
      <c r="C178">
        <v>2.92</v>
      </c>
      <c r="D178">
        <f t="shared" si="98"/>
        <v>-77.5</v>
      </c>
      <c r="E178" s="1">
        <f t="shared" si="105"/>
        <v>2.7359573797190029</v>
      </c>
      <c r="F178">
        <f t="shared" si="99"/>
        <v>32.5</v>
      </c>
      <c r="G178">
        <f t="shared" si="100"/>
        <v>1.1878840014436891</v>
      </c>
      <c r="H178">
        <f t="shared" si="101"/>
        <v>15.412887250707259</v>
      </c>
      <c r="J178" s="1">
        <f t="shared" si="102"/>
        <v>45.005630772065196</v>
      </c>
      <c r="K178">
        <f t="shared" si="103"/>
        <v>29.03</v>
      </c>
      <c r="L178">
        <f t="shared" si="104"/>
        <v>-15.975630772065195</v>
      </c>
    </row>
    <row r="179" spans="1:13" x14ac:dyDescent="0.25">
      <c r="A179">
        <v>10</v>
      </c>
      <c r="B179">
        <f t="shared" si="97"/>
        <v>-45.5</v>
      </c>
      <c r="C179">
        <v>2.92</v>
      </c>
      <c r="D179">
        <f t="shared" si="98"/>
        <v>-77.5</v>
      </c>
      <c r="E179" s="1">
        <f t="shared" si="105"/>
        <v>2.7359573797190029</v>
      </c>
      <c r="F179">
        <f t="shared" si="99"/>
        <v>32</v>
      </c>
      <c r="G179">
        <f t="shared" si="100"/>
        <v>1.1696088629599399</v>
      </c>
      <c r="H179">
        <f t="shared" si="101"/>
        <v>14.777768639198969</v>
      </c>
      <c r="J179" s="1">
        <f t="shared" si="102"/>
        <v>43.15108442646099</v>
      </c>
      <c r="K179">
        <f t="shared" si="103"/>
        <v>29.03</v>
      </c>
      <c r="L179">
        <f t="shared" si="104"/>
        <v>-14.121084426460989</v>
      </c>
    </row>
    <row r="180" spans="1:13" x14ac:dyDescent="0.25">
      <c r="A180">
        <v>11</v>
      </c>
      <c r="B180">
        <f t="shared" si="97"/>
        <v>-45</v>
      </c>
      <c r="C180">
        <v>2.92</v>
      </c>
      <c r="D180">
        <f t="shared" si="98"/>
        <v>-65</v>
      </c>
      <c r="E180" s="1">
        <f t="shared" si="105"/>
        <v>2.7359573797190029</v>
      </c>
      <c r="F180">
        <f t="shared" si="99"/>
        <v>20</v>
      </c>
      <c r="G180">
        <f t="shared" si="100"/>
        <v>0.73100553934996249</v>
      </c>
      <c r="H180">
        <f t="shared" si="101"/>
        <v>5.382766480967625</v>
      </c>
      <c r="J180" s="1">
        <f t="shared" si="102"/>
        <v>15.717678124425465</v>
      </c>
      <c r="K180">
        <f t="shared" si="103"/>
        <v>15.07</v>
      </c>
      <c r="L180">
        <f t="shared" si="104"/>
        <v>-0.64767812442546457</v>
      </c>
    </row>
    <row r="181" spans="1:13" x14ac:dyDescent="0.25">
      <c r="A181">
        <v>12</v>
      </c>
      <c r="B181">
        <f t="shared" si="97"/>
        <v>-45.5</v>
      </c>
      <c r="C181">
        <v>2.92</v>
      </c>
      <c r="D181">
        <f t="shared" si="98"/>
        <v>-65</v>
      </c>
      <c r="E181" s="1">
        <f t="shared" si="105"/>
        <v>2.7359573797190029</v>
      </c>
      <c r="F181">
        <f t="shared" si="99"/>
        <v>19.5</v>
      </c>
      <c r="G181">
        <f t="shared" si="100"/>
        <v>0.71273040086621342</v>
      </c>
      <c r="H181">
        <f t="shared" si="101"/>
        <v>5.160958904109588</v>
      </c>
      <c r="J181" s="1">
        <f t="shared" si="102"/>
        <v>15.069999999999997</v>
      </c>
      <c r="K181">
        <f t="shared" si="103"/>
        <v>15.07</v>
      </c>
      <c r="L181">
        <f t="shared" si="104"/>
        <v>3.5527136788005009E-15</v>
      </c>
    </row>
    <row r="182" spans="1:13" x14ac:dyDescent="0.25">
      <c r="A182">
        <v>13</v>
      </c>
      <c r="B182">
        <f t="shared" si="97"/>
        <v>-45</v>
      </c>
      <c r="C182">
        <v>2.92</v>
      </c>
      <c r="D182">
        <f t="shared" si="98"/>
        <v>-73</v>
      </c>
      <c r="E182" s="1">
        <f t="shared" si="105"/>
        <v>2.7359573797190029</v>
      </c>
      <c r="F182">
        <f t="shared" si="99"/>
        <v>28</v>
      </c>
      <c r="G182">
        <f t="shared" si="100"/>
        <v>1.0234077550899474</v>
      </c>
      <c r="H182">
        <f t="shared" si="101"/>
        <v>10.553773154140702</v>
      </c>
      <c r="J182" s="1">
        <f t="shared" si="102"/>
        <v>30.817017610090847</v>
      </c>
      <c r="K182">
        <f t="shared" si="103"/>
        <v>25.04</v>
      </c>
      <c r="L182">
        <f t="shared" si="104"/>
        <v>-5.7770176100908479</v>
      </c>
    </row>
    <row r="183" spans="1:13" x14ac:dyDescent="0.25">
      <c r="A183">
        <v>14</v>
      </c>
      <c r="B183">
        <f t="shared" si="97"/>
        <v>-45.5</v>
      </c>
      <c r="C183">
        <v>2.92</v>
      </c>
      <c r="D183">
        <f t="shared" si="98"/>
        <v>-73</v>
      </c>
      <c r="E183" s="1">
        <f t="shared" si="105"/>
        <v>2.7359573797190029</v>
      </c>
      <c r="F183">
        <f t="shared" si="99"/>
        <v>27.5</v>
      </c>
      <c r="G183">
        <f t="shared" si="100"/>
        <v>1.0051326166061985</v>
      </c>
      <c r="H183">
        <f t="shared" si="101"/>
        <v>10.118883983617271</v>
      </c>
      <c r="J183" s="1">
        <f t="shared" si="102"/>
        <v>29.547141232162431</v>
      </c>
      <c r="K183">
        <f t="shared" si="103"/>
        <v>25.04</v>
      </c>
      <c r="L183">
        <f t="shared" si="104"/>
        <v>-4.5071412321624322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-45</v>
      </c>
      <c r="C185">
        <v>2.92</v>
      </c>
      <c r="D185">
        <f t="shared" ref="D185:D198" si="107">D170</f>
        <v>-57.5</v>
      </c>
      <c r="E185" s="1">
        <f>S17</f>
        <v>3.0002631452905892</v>
      </c>
      <c r="F185">
        <f t="shared" ref="F185:F198" si="108">(B185-D185-I185)</f>
        <v>12.5</v>
      </c>
      <c r="G185">
        <f t="shared" ref="G185:G198" si="109">(F185/(10*E185))</f>
        <v>0.4166301219151668</v>
      </c>
      <c r="H185">
        <f t="shared" ref="H185:H198" si="110">POWER(10,G185)</f>
        <v>2.6099375869798873</v>
      </c>
      <c r="I185">
        <v>0</v>
      </c>
      <c r="J185" s="1">
        <f t="shared" ref="J185:J198" si="111">(H185*C185)</f>
        <v>7.6210177539812705</v>
      </c>
      <c r="K185">
        <f t="shared" ref="K185:K198" si="112">K170</f>
        <v>7.16</v>
      </c>
      <c r="L185">
        <f t="shared" ref="L185:L198" si="113">(K185-J185)</f>
        <v>-0.46101775398127032</v>
      </c>
    </row>
    <row r="186" spans="1:13" x14ac:dyDescent="0.25">
      <c r="A186">
        <v>2</v>
      </c>
      <c r="B186">
        <f t="shared" si="106"/>
        <v>-45.5</v>
      </c>
      <c r="C186">
        <v>2.92</v>
      </c>
      <c r="D186">
        <f t="shared" si="107"/>
        <v>-57.5</v>
      </c>
      <c r="E186" s="1">
        <f t="shared" ref="E186:E198" si="114">E185</f>
        <v>3.0002631452905892</v>
      </c>
      <c r="F186">
        <f t="shared" si="108"/>
        <v>12</v>
      </c>
      <c r="G186">
        <f t="shared" si="109"/>
        <v>0.39996491703856013</v>
      </c>
      <c r="H186">
        <f t="shared" si="110"/>
        <v>2.5116835257413186</v>
      </c>
      <c r="I186">
        <v>0</v>
      </c>
      <c r="J186" s="1">
        <f t="shared" si="111"/>
        <v>7.3341158951646497</v>
      </c>
      <c r="K186">
        <f t="shared" si="112"/>
        <v>7.16</v>
      </c>
      <c r="L186">
        <f t="shared" si="113"/>
        <v>-0.17411589516464954</v>
      </c>
    </row>
    <row r="187" spans="1:13" x14ac:dyDescent="0.25">
      <c r="A187">
        <v>3</v>
      </c>
      <c r="B187">
        <f t="shared" si="106"/>
        <v>-45</v>
      </c>
      <c r="C187">
        <v>2.92</v>
      </c>
      <c r="D187">
        <f t="shared" si="107"/>
        <v>-62</v>
      </c>
      <c r="E187" s="1">
        <f t="shared" si="114"/>
        <v>3.0002631452905892</v>
      </c>
      <c r="F187">
        <f t="shared" si="108"/>
        <v>17</v>
      </c>
      <c r="G187">
        <f t="shared" si="109"/>
        <v>0.56661696580462684</v>
      </c>
      <c r="H187">
        <f t="shared" si="110"/>
        <v>3.6865231529578337</v>
      </c>
      <c r="J187" s="1">
        <f t="shared" si="111"/>
        <v>10.764647606636874</v>
      </c>
      <c r="K187">
        <f t="shared" si="112"/>
        <v>12.09</v>
      </c>
      <c r="L187">
        <f t="shared" si="113"/>
        <v>1.3253523933631257</v>
      </c>
    </row>
    <row r="188" spans="1:13" x14ac:dyDescent="0.25">
      <c r="A188">
        <v>4</v>
      </c>
      <c r="B188">
        <f t="shared" si="106"/>
        <v>-45.5</v>
      </c>
      <c r="C188">
        <v>2.92</v>
      </c>
      <c r="D188">
        <f t="shared" si="107"/>
        <v>-62</v>
      </c>
      <c r="E188" s="1">
        <f t="shared" si="114"/>
        <v>3.0002631452905892</v>
      </c>
      <c r="F188">
        <f t="shared" si="108"/>
        <v>16.5</v>
      </c>
      <c r="G188">
        <f t="shared" si="109"/>
        <v>0.54995176092802023</v>
      </c>
      <c r="H188">
        <f t="shared" si="110"/>
        <v>3.5477398067831607</v>
      </c>
      <c r="J188" s="1">
        <f t="shared" si="111"/>
        <v>10.359400235806829</v>
      </c>
      <c r="K188">
        <f t="shared" si="112"/>
        <v>12.09</v>
      </c>
      <c r="L188">
        <f t="shared" si="113"/>
        <v>1.7305997641931707</v>
      </c>
    </row>
    <row r="189" spans="1:13" x14ac:dyDescent="0.25">
      <c r="A189">
        <v>5</v>
      </c>
      <c r="B189">
        <f t="shared" si="106"/>
        <v>-45</v>
      </c>
      <c r="C189">
        <v>2.92</v>
      </c>
      <c r="D189">
        <f t="shared" si="107"/>
        <v>-63.5</v>
      </c>
      <c r="E189" s="1">
        <f t="shared" si="114"/>
        <v>3.0002631452905892</v>
      </c>
      <c r="F189">
        <f t="shared" si="108"/>
        <v>18.5</v>
      </c>
      <c r="G189">
        <f t="shared" si="109"/>
        <v>0.61661258043444689</v>
      </c>
      <c r="H189">
        <f t="shared" si="110"/>
        <v>4.1363052424994455</v>
      </c>
      <c r="J189" s="1">
        <f t="shared" si="111"/>
        <v>12.078011308098381</v>
      </c>
      <c r="K189">
        <f t="shared" si="112"/>
        <v>17.059999999999999</v>
      </c>
      <c r="L189">
        <f t="shared" si="113"/>
        <v>4.9819886919016181</v>
      </c>
    </row>
    <row r="190" spans="1:13" x14ac:dyDescent="0.25">
      <c r="A190">
        <v>6</v>
      </c>
      <c r="B190">
        <f t="shared" si="106"/>
        <v>-45.5</v>
      </c>
      <c r="C190">
        <v>2.92</v>
      </c>
      <c r="D190">
        <f t="shared" si="107"/>
        <v>-63.5</v>
      </c>
      <c r="E190" s="1">
        <f t="shared" si="114"/>
        <v>3.0002631452905892</v>
      </c>
      <c r="F190">
        <f t="shared" si="108"/>
        <v>18</v>
      </c>
      <c r="G190">
        <f t="shared" si="109"/>
        <v>0.59994737555784017</v>
      </c>
      <c r="H190">
        <f t="shared" si="110"/>
        <v>3.9805893393202303</v>
      </c>
      <c r="J190" s="1">
        <f t="shared" si="111"/>
        <v>11.623320870815073</v>
      </c>
      <c r="K190">
        <f t="shared" si="112"/>
        <v>17.059999999999999</v>
      </c>
      <c r="L190">
        <f t="shared" si="113"/>
        <v>5.4366791291849257</v>
      </c>
    </row>
    <row r="191" spans="1:13" x14ac:dyDescent="0.25">
      <c r="A191">
        <v>7</v>
      </c>
      <c r="B191">
        <f t="shared" si="106"/>
        <v>-45</v>
      </c>
      <c r="C191">
        <v>2.92</v>
      </c>
      <c r="D191">
        <f t="shared" si="107"/>
        <v>-76</v>
      </c>
      <c r="E191" s="1">
        <f t="shared" si="114"/>
        <v>3.0002631452905892</v>
      </c>
      <c r="F191">
        <f t="shared" si="108"/>
        <v>31</v>
      </c>
      <c r="G191">
        <f t="shared" si="109"/>
        <v>1.0332427023496138</v>
      </c>
      <c r="H191">
        <f t="shared" si="110"/>
        <v>10.795498523621266</v>
      </c>
      <c r="J191" s="1">
        <f t="shared" si="111"/>
        <v>31.522855688974094</v>
      </c>
      <c r="K191">
        <f t="shared" si="112"/>
        <v>23.04</v>
      </c>
      <c r="L191">
        <f t="shared" si="113"/>
        <v>-8.4828556889740945</v>
      </c>
      <c r="M191">
        <v>13</v>
      </c>
    </row>
    <row r="192" spans="1:13" x14ac:dyDescent="0.25">
      <c r="A192">
        <v>8</v>
      </c>
      <c r="B192">
        <f t="shared" si="106"/>
        <v>-45.5</v>
      </c>
      <c r="C192">
        <v>2.92</v>
      </c>
      <c r="D192">
        <f t="shared" si="107"/>
        <v>-76</v>
      </c>
      <c r="E192" s="1">
        <f t="shared" si="114"/>
        <v>3.0002631452905892</v>
      </c>
      <c r="F192">
        <f t="shared" si="108"/>
        <v>30.5</v>
      </c>
      <c r="G192">
        <f t="shared" si="109"/>
        <v>1.0165774974730071</v>
      </c>
      <c r="H192">
        <f t="shared" si="110"/>
        <v>10.389089735023308</v>
      </c>
      <c r="J192" s="1">
        <f t="shared" si="111"/>
        <v>30.33614202626806</v>
      </c>
      <c r="K192">
        <f t="shared" si="112"/>
        <v>23.04</v>
      </c>
      <c r="L192">
        <f t="shared" si="113"/>
        <v>-7.2961420262680612</v>
      </c>
    </row>
    <row r="193" spans="1:13" x14ac:dyDescent="0.25">
      <c r="A193">
        <v>9</v>
      </c>
      <c r="B193">
        <f t="shared" si="106"/>
        <v>-45</v>
      </c>
      <c r="C193">
        <v>2.92</v>
      </c>
      <c r="D193">
        <f t="shared" si="107"/>
        <v>-77.5</v>
      </c>
      <c r="E193" s="1">
        <f t="shared" si="114"/>
        <v>3.0002631452905892</v>
      </c>
      <c r="F193">
        <f t="shared" si="108"/>
        <v>32.5</v>
      </c>
      <c r="G193">
        <f t="shared" si="109"/>
        <v>1.0832383169794337</v>
      </c>
      <c r="H193">
        <f t="shared" si="110"/>
        <v>12.112626256754288</v>
      </c>
      <c r="J193" s="1">
        <f t="shared" si="111"/>
        <v>35.368868669722517</v>
      </c>
      <c r="K193">
        <f t="shared" si="112"/>
        <v>29.03</v>
      </c>
      <c r="L193">
        <f t="shared" si="113"/>
        <v>-6.3388686697225154</v>
      </c>
    </row>
    <row r="194" spans="1:13" x14ac:dyDescent="0.25">
      <c r="A194">
        <v>10</v>
      </c>
      <c r="B194">
        <f t="shared" si="106"/>
        <v>-45.5</v>
      </c>
      <c r="C194">
        <v>2.92</v>
      </c>
      <c r="D194">
        <f t="shared" si="107"/>
        <v>-77.5</v>
      </c>
      <c r="E194" s="1">
        <f t="shared" si="114"/>
        <v>3.0002631452905892</v>
      </c>
      <c r="F194">
        <f t="shared" si="108"/>
        <v>32</v>
      </c>
      <c r="G194">
        <f t="shared" si="109"/>
        <v>1.066573112102827</v>
      </c>
      <c r="H194">
        <f t="shared" si="110"/>
        <v>11.656632700460788</v>
      </c>
      <c r="J194" s="1">
        <f t="shared" si="111"/>
        <v>34.037367485345499</v>
      </c>
      <c r="K194">
        <f t="shared" si="112"/>
        <v>29.03</v>
      </c>
      <c r="L194">
        <f t="shared" si="113"/>
        <v>-5.0073674853454975</v>
      </c>
    </row>
    <row r="195" spans="1:13" x14ac:dyDescent="0.25">
      <c r="A195">
        <v>11</v>
      </c>
      <c r="B195">
        <f t="shared" si="106"/>
        <v>-45</v>
      </c>
      <c r="C195">
        <v>2.92</v>
      </c>
      <c r="D195">
        <f t="shared" si="107"/>
        <v>-65</v>
      </c>
      <c r="E195" s="1">
        <f t="shared" si="114"/>
        <v>3.0002631452905892</v>
      </c>
      <c r="F195">
        <f t="shared" si="108"/>
        <v>20</v>
      </c>
      <c r="G195">
        <f t="shared" si="109"/>
        <v>0.66660819506426694</v>
      </c>
      <c r="H195">
        <f t="shared" si="110"/>
        <v>4.6409639514677137</v>
      </c>
      <c r="J195" s="1">
        <f t="shared" si="111"/>
        <v>13.551614738285723</v>
      </c>
      <c r="K195">
        <f t="shared" si="112"/>
        <v>15.07</v>
      </c>
      <c r="L195">
        <f t="shared" si="113"/>
        <v>1.5183852617142772</v>
      </c>
    </row>
    <row r="196" spans="1:13" x14ac:dyDescent="0.25">
      <c r="A196">
        <v>12</v>
      </c>
      <c r="B196">
        <f t="shared" si="106"/>
        <v>-45.5</v>
      </c>
      <c r="C196">
        <v>2.92</v>
      </c>
      <c r="D196">
        <f t="shared" si="107"/>
        <v>-65</v>
      </c>
      <c r="E196" s="1">
        <f t="shared" si="114"/>
        <v>3.0002631452905892</v>
      </c>
      <c r="F196">
        <f t="shared" si="108"/>
        <v>19.5</v>
      </c>
      <c r="G196">
        <f t="shared" si="109"/>
        <v>0.64994299018766022</v>
      </c>
      <c r="H196">
        <f t="shared" si="110"/>
        <v>4.4662495986922677</v>
      </c>
      <c r="J196" s="1">
        <f t="shared" si="111"/>
        <v>13.041448828181421</v>
      </c>
      <c r="K196">
        <f t="shared" si="112"/>
        <v>15.07</v>
      </c>
      <c r="L196">
        <f t="shared" si="113"/>
        <v>2.0285511718185791</v>
      </c>
    </row>
    <row r="197" spans="1:13" x14ac:dyDescent="0.25">
      <c r="A197">
        <v>13</v>
      </c>
      <c r="B197">
        <f t="shared" si="106"/>
        <v>-45</v>
      </c>
      <c r="C197">
        <v>2.92</v>
      </c>
      <c r="D197">
        <f t="shared" si="107"/>
        <v>-73</v>
      </c>
      <c r="E197" s="1">
        <f t="shared" si="114"/>
        <v>3.0002631452905892</v>
      </c>
      <c r="F197">
        <f t="shared" si="108"/>
        <v>28</v>
      </c>
      <c r="G197">
        <f t="shared" si="109"/>
        <v>0.93325147308997369</v>
      </c>
      <c r="H197">
        <f t="shared" si="110"/>
        <v>8.5753424657534243</v>
      </c>
      <c r="J197" s="1">
        <f t="shared" si="111"/>
        <v>25.04</v>
      </c>
      <c r="K197">
        <f t="shared" si="112"/>
        <v>25.04</v>
      </c>
      <c r="L197">
        <f t="shared" si="113"/>
        <v>0</v>
      </c>
    </row>
    <row r="198" spans="1:13" x14ac:dyDescent="0.25">
      <c r="A198">
        <v>14</v>
      </c>
      <c r="B198">
        <f t="shared" si="106"/>
        <v>-45.5</v>
      </c>
      <c r="C198">
        <v>2.92</v>
      </c>
      <c r="D198">
        <f t="shared" si="107"/>
        <v>-73</v>
      </c>
      <c r="E198" s="1">
        <f t="shared" si="114"/>
        <v>3.0002631452905892</v>
      </c>
      <c r="F198">
        <f t="shared" si="108"/>
        <v>27.5</v>
      </c>
      <c r="G198">
        <f t="shared" si="109"/>
        <v>0.91658626821336697</v>
      </c>
      <c r="H198">
        <f t="shared" si="110"/>
        <v>8.2525139705529647</v>
      </c>
      <c r="J198" s="1">
        <f t="shared" si="111"/>
        <v>24.097340794014656</v>
      </c>
      <c r="K198">
        <f t="shared" si="112"/>
        <v>25.04</v>
      </c>
      <c r="L198">
        <f t="shared" si="113"/>
        <v>0.94265920598534336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-45</v>
      </c>
      <c r="C200">
        <v>2.92</v>
      </c>
      <c r="D200">
        <f t="shared" ref="D200:D213" si="116">D185</f>
        <v>-57.5</v>
      </c>
      <c r="E200" s="1">
        <f>S18</f>
        <v>2.9466870176961142</v>
      </c>
      <c r="F200">
        <f t="shared" ref="F200:F213" si="117">(B200-D200-I200)</f>
        <v>12.5</v>
      </c>
      <c r="G200">
        <f t="shared" ref="G200:G213" si="118">(F200/(10*E200))</f>
        <v>0.42420521504089714</v>
      </c>
      <c r="H200">
        <f t="shared" ref="H200:H213" si="119">POWER(10,G200)</f>
        <v>2.6558602261251214</v>
      </c>
      <c r="I200">
        <v>0</v>
      </c>
      <c r="J200" s="1">
        <f t="shared" ref="J200:J213" si="120">(H200*C200)</f>
        <v>7.7551118602853544</v>
      </c>
      <c r="K200">
        <f t="shared" ref="K200:K213" si="121">K185</f>
        <v>7.16</v>
      </c>
      <c r="L200">
        <f t="shared" ref="L200:L213" si="122">(K200-J200)</f>
        <v>-0.59511186028535423</v>
      </c>
    </row>
    <row r="201" spans="1:13" x14ac:dyDescent="0.25">
      <c r="A201">
        <v>2</v>
      </c>
      <c r="B201">
        <f t="shared" si="115"/>
        <v>-45.5</v>
      </c>
      <c r="C201">
        <v>2.92</v>
      </c>
      <c r="D201">
        <f t="shared" si="116"/>
        <v>-57.5</v>
      </c>
      <c r="E201" s="1">
        <f t="shared" ref="E201:E213" si="123">E200</f>
        <v>2.9466870176961142</v>
      </c>
      <c r="F201">
        <f t="shared" si="117"/>
        <v>12</v>
      </c>
      <c r="G201">
        <f t="shared" si="118"/>
        <v>0.40723700643926125</v>
      </c>
      <c r="H201">
        <f t="shared" si="119"/>
        <v>2.5540947621360348</v>
      </c>
      <c r="I201">
        <v>0</v>
      </c>
      <c r="J201" s="1">
        <f t="shared" si="120"/>
        <v>7.4579567054372218</v>
      </c>
      <c r="K201">
        <f t="shared" si="121"/>
        <v>7.16</v>
      </c>
      <c r="L201">
        <f t="shared" si="122"/>
        <v>-0.29795670543722164</v>
      </c>
    </row>
    <row r="202" spans="1:13" x14ac:dyDescent="0.25">
      <c r="A202">
        <v>3</v>
      </c>
      <c r="B202">
        <f t="shared" si="115"/>
        <v>-45</v>
      </c>
      <c r="C202">
        <v>2.92</v>
      </c>
      <c r="D202">
        <f t="shared" si="116"/>
        <v>-62</v>
      </c>
      <c r="E202" s="1">
        <f t="shared" si="123"/>
        <v>2.9466870176961142</v>
      </c>
      <c r="F202">
        <f t="shared" si="117"/>
        <v>17</v>
      </c>
      <c r="G202">
        <f t="shared" si="118"/>
        <v>0.57691909245562012</v>
      </c>
      <c r="H202">
        <f t="shared" si="119"/>
        <v>3.7750185709731161</v>
      </c>
      <c r="J202" s="1">
        <f t="shared" si="120"/>
        <v>11.023054227241499</v>
      </c>
      <c r="K202">
        <f t="shared" si="121"/>
        <v>12.09</v>
      </c>
      <c r="L202">
        <f t="shared" si="122"/>
        <v>1.0669457727585012</v>
      </c>
    </row>
    <row r="203" spans="1:13" x14ac:dyDescent="0.25">
      <c r="A203">
        <v>4</v>
      </c>
      <c r="B203">
        <f t="shared" si="115"/>
        <v>-45.5</v>
      </c>
      <c r="C203">
        <v>2.92</v>
      </c>
      <c r="D203">
        <f t="shared" si="116"/>
        <v>-62</v>
      </c>
      <c r="E203" s="1">
        <f t="shared" si="123"/>
        <v>2.9466870176961142</v>
      </c>
      <c r="F203">
        <f t="shared" si="117"/>
        <v>16.5</v>
      </c>
      <c r="G203">
        <f t="shared" si="118"/>
        <v>0.55995088385398428</v>
      </c>
      <c r="H203">
        <f t="shared" si="119"/>
        <v>3.6303699510406617</v>
      </c>
      <c r="J203" s="1">
        <f t="shared" si="120"/>
        <v>10.600680257038732</v>
      </c>
      <c r="K203">
        <f t="shared" si="121"/>
        <v>12.09</v>
      </c>
      <c r="L203">
        <f t="shared" si="122"/>
        <v>1.4893197429612677</v>
      </c>
    </row>
    <row r="204" spans="1:13" x14ac:dyDescent="0.25">
      <c r="A204">
        <v>5</v>
      </c>
      <c r="B204">
        <f t="shared" si="115"/>
        <v>-45</v>
      </c>
      <c r="C204">
        <v>2.92</v>
      </c>
      <c r="D204">
        <f t="shared" si="116"/>
        <v>-63.5</v>
      </c>
      <c r="E204" s="1">
        <f t="shared" si="123"/>
        <v>2.9466870176961142</v>
      </c>
      <c r="F204">
        <f t="shared" si="117"/>
        <v>18.5</v>
      </c>
      <c r="G204">
        <f t="shared" si="118"/>
        <v>0.62782371826052774</v>
      </c>
      <c r="H204">
        <f t="shared" si="119"/>
        <v>4.2444724426685374</v>
      </c>
      <c r="J204" s="1">
        <f t="shared" si="120"/>
        <v>12.393859532592129</v>
      </c>
      <c r="K204">
        <f t="shared" si="121"/>
        <v>17.059999999999999</v>
      </c>
      <c r="L204">
        <f t="shared" si="122"/>
        <v>4.6661404674078693</v>
      </c>
    </row>
    <row r="205" spans="1:13" x14ac:dyDescent="0.25">
      <c r="A205">
        <v>6</v>
      </c>
      <c r="B205">
        <f t="shared" si="115"/>
        <v>-45.5</v>
      </c>
      <c r="C205">
        <v>2.92</v>
      </c>
      <c r="D205">
        <f t="shared" si="116"/>
        <v>-63.5</v>
      </c>
      <c r="E205" s="1">
        <f t="shared" si="123"/>
        <v>2.9466870176961142</v>
      </c>
      <c r="F205">
        <f t="shared" si="117"/>
        <v>18</v>
      </c>
      <c r="G205">
        <f t="shared" si="118"/>
        <v>0.6108555096588919</v>
      </c>
      <c r="H205">
        <f t="shared" si="119"/>
        <v>4.0818356053575418</v>
      </c>
      <c r="J205" s="1">
        <f t="shared" si="120"/>
        <v>11.918959967644021</v>
      </c>
      <c r="K205">
        <f t="shared" si="121"/>
        <v>17.059999999999999</v>
      </c>
      <c r="L205">
        <f t="shared" si="122"/>
        <v>5.1410400323559777</v>
      </c>
    </row>
    <row r="206" spans="1:13" x14ac:dyDescent="0.25">
      <c r="A206">
        <v>7</v>
      </c>
      <c r="B206">
        <f t="shared" si="115"/>
        <v>-45</v>
      </c>
      <c r="C206">
        <v>2.92</v>
      </c>
      <c r="D206">
        <f t="shared" si="116"/>
        <v>-76</v>
      </c>
      <c r="E206" s="1">
        <f t="shared" si="123"/>
        <v>2.9466870176961142</v>
      </c>
      <c r="F206">
        <f t="shared" si="117"/>
        <v>31</v>
      </c>
      <c r="G206">
        <f t="shared" si="118"/>
        <v>1.052028933301425</v>
      </c>
      <c r="H206">
        <f t="shared" si="119"/>
        <v>11.272725541367508</v>
      </c>
      <c r="J206" s="1">
        <f t="shared" si="120"/>
        <v>32.916358580793123</v>
      </c>
      <c r="K206">
        <f t="shared" si="121"/>
        <v>23.04</v>
      </c>
      <c r="L206">
        <f t="shared" si="122"/>
        <v>-9.8763585807931236</v>
      </c>
    </row>
    <row r="207" spans="1:13" x14ac:dyDescent="0.25">
      <c r="A207">
        <v>8</v>
      </c>
      <c r="B207">
        <f t="shared" si="115"/>
        <v>-45.5</v>
      </c>
      <c r="C207">
        <v>2.92</v>
      </c>
      <c r="D207">
        <f t="shared" si="116"/>
        <v>-76</v>
      </c>
      <c r="E207" s="1">
        <f t="shared" si="123"/>
        <v>2.9466870176961142</v>
      </c>
      <c r="F207">
        <f t="shared" si="117"/>
        <v>30.5</v>
      </c>
      <c r="G207">
        <f t="shared" si="118"/>
        <v>1.0350607246997892</v>
      </c>
      <c r="H207">
        <f t="shared" si="119"/>
        <v>10.840784833850458</v>
      </c>
      <c r="J207" s="1">
        <f t="shared" si="120"/>
        <v>31.655091714843337</v>
      </c>
      <c r="K207">
        <f t="shared" si="121"/>
        <v>23.04</v>
      </c>
      <c r="L207">
        <f t="shared" si="122"/>
        <v>-8.6150917148433379</v>
      </c>
      <c r="M207">
        <v>14</v>
      </c>
    </row>
    <row r="208" spans="1:13" x14ac:dyDescent="0.25">
      <c r="A208">
        <v>9</v>
      </c>
      <c r="B208">
        <f t="shared" si="115"/>
        <v>-45</v>
      </c>
      <c r="C208">
        <v>2.92</v>
      </c>
      <c r="D208">
        <f t="shared" si="116"/>
        <v>-77.5</v>
      </c>
      <c r="E208" s="1">
        <f t="shared" si="123"/>
        <v>2.9466870176961142</v>
      </c>
      <c r="F208">
        <f t="shared" si="117"/>
        <v>32.5</v>
      </c>
      <c r="G208">
        <f t="shared" si="118"/>
        <v>1.1029335591063325</v>
      </c>
      <c r="H208">
        <f t="shared" si="119"/>
        <v>12.674579479423945</v>
      </c>
      <c r="J208" s="1">
        <f t="shared" si="120"/>
        <v>37.009772079917923</v>
      </c>
      <c r="K208">
        <f t="shared" si="121"/>
        <v>29.03</v>
      </c>
      <c r="L208">
        <f t="shared" si="122"/>
        <v>-7.9797720799179217</v>
      </c>
    </row>
    <row r="209" spans="1:12" x14ac:dyDescent="0.25">
      <c r="A209">
        <v>10</v>
      </c>
      <c r="B209">
        <f t="shared" si="115"/>
        <v>-45.5</v>
      </c>
      <c r="C209">
        <v>2.92</v>
      </c>
      <c r="D209">
        <f t="shared" si="116"/>
        <v>-77.5</v>
      </c>
      <c r="E209" s="1">
        <f t="shared" si="123"/>
        <v>2.9466870176961142</v>
      </c>
      <c r="F209">
        <f t="shared" si="117"/>
        <v>32</v>
      </c>
      <c r="G209">
        <f t="shared" si="118"/>
        <v>1.0859653505046967</v>
      </c>
      <c r="H209">
        <f t="shared" si="119"/>
        <v>12.188923476558164</v>
      </c>
      <c r="J209" s="1">
        <f t="shared" si="120"/>
        <v>35.591656551549839</v>
      </c>
      <c r="K209">
        <f t="shared" si="121"/>
        <v>29.03</v>
      </c>
      <c r="L209">
        <f t="shared" si="122"/>
        <v>-6.561656551549838</v>
      </c>
    </row>
    <row r="210" spans="1:12" x14ac:dyDescent="0.25">
      <c r="A210">
        <v>11</v>
      </c>
      <c r="B210">
        <f t="shared" si="115"/>
        <v>-45</v>
      </c>
      <c r="C210">
        <v>2.92</v>
      </c>
      <c r="D210">
        <f t="shared" si="116"/>
        <v>-65</v>
      </c>
      <c r="E210" s="1">
        <f t="shared" si="123"/>
        <v>2.9466870176961142</v>
      </c>
      <c r="F210">
        <f t="shared" si="117"/>
        <v>20</v>
      </c>
      <c r="G210">
        <f t="shared" si="118"/>
        <v>0.67872834406543547</v>
      </c>
      <c r="H210">
        <f t="shared" si="119"/>
        <v>4.7723066728989929</v>
      </c>
      <c r="J210" s="1">
        <f t="shared" si="120"/>
        <v>13.935135484865059</v>
      </c>
      <c r="K210">
        <f t="shared" si="121"/>
        <v>15.07</v>
      </c>
      <c r="L210">
        <f t="shared" si="122"/>
        <v>1.1348645151349412</v>
      </c>
    </row>
    <row r="211" spans="1:12" x14ac:dyDescent="0.25">
      <c r="A211">
        <v>12</v>
      </c>
      <c r="B211">
        <f t="shared" si="115"/>
        <v>-45.5</v>
      </c>
      <c r="C211">
        <v>2.92</v>
      </c>
      <c r="D211">
        <f t="shared" si="116"/>
        <v>-65</v>
      </c>
      <c r="E211" s="1">
        <f t="shared" si="123"/>
        <v>2.9466870176961142</v>
      </c>
      <c r="F211">
        <f t="shared" si="117"/>
        <v>19.5</v>
      </c>
      <c r="G211">
        <f t="shared" si="118"/>
        <v>0.66176013546379953</v>
      </c>
      <c r="H211">
        <f t="shared" si="119"/>
        <v>4.5894446389378345</v>
      </c>
      <c r="J211" s="1">
        <f t="shared" si="120"/>
        <v>13.401178345698476</v>
      </c>
      <c r="K211">
        <f t="shared" si="121"/>
        <v>15.07</v>
      </c>
      <c r="L211">
        <f t="shared" si="122"/>
        <v>1.6688216543015244</v>
      </c>
    </row>
    <row r="212" spans="1:12" x14ac:dyDescent="0.25">
      <c r="A212">
        <v>13</v>
      </c>
      <c r="B212">
        <f t="shared" si="115"/>
        <v>-45</v>
      </c>
      <c r="C212">
        <v>2.92</v>
      </c>
      <c r="D212">
        <f t="shared" si="116"/>
        <v>-73</v>
      </c>
      <c r="E212" s="1">
        <f t="shared" si="123"/>
        <v>2.9466870176961142</v>
      </c>
      <c r="F212">
        <f t="shared" si="117"/>
        <v>28</v>
      </c>
      <c r="G212">
        <f t="shared" si="118"/>
        <v>0.95021968169160964</v>
      </c>
      <c r="H212">
        <f t="shared" si="119"/>
        <v>8.9170187879596075</v>
      </c>
      <c r="J212" s="1">
        <f t="shared" si="120"/>
        <v>26.037694860842052</v>
      </c>
      <c r="K212">
        <f t="shared" si="121"/>
        <v>25.04</v>
      </c>
      <c r="L212">
        <f t="shared" si="122"/>
        <v>-0.99769486084205283</v>
      </c>
    </row>
    <row r="213" spans="1:12" x14ac:dyDescent="0.25">
      <c r="A213">
        <v>14</v>
      </c>
      <c r="B213">
        <f t="shared" si="115"/>
        <v>-45.5</v>
      </c>
      <c r="C213">
        <v>2.92</v>
      </c>
      <c r="D213">
        <f t="shared" si="116"/>
        <v>-73</v>
      </c>
      <c r="E213" s="1">
        <f t="shared" si="123"/>
        <v>2.9466870176961142</v>
      </c>
      <c r="F213">
        <f t="shared" si="117"/>
        <v>27.5</v>
      </c>
      <c r="G213">
        <f t="shared" si="118"/>
        <v>0.93325147308997369</v>
      </c>
      <c r="H213">
        <f t="shared" si="119"/>
        <v>8.5753424657534243</v>
      </c>
      <c r="J213" s="1">
        <f t="shared" si="120"/>
        <v>25.04</v>
      </c>
      <c r="K213">
        <f t="shared" si="121"/>
        <v>25.04</v>
      </c>
      <c r="L213">
        <f t="shared" si="122"/>
        <v>0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topLeftCell="B1"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31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-43</v>
      </c>
      <c r="C5">
        <v>2.206218484194165</v>
      </c>
      <c r="D5">
        <f t="shared" ref="D5:D18" si="1">T5</f>
        <v>-54.5</v>
      </c>
      <c r="E5" s="1">
        <f>S5</f>
        <v>2.0098497073017123</v>
      </c>
      <c r="F5">
        <f t="shared" ref="F5:F18" si="2">(B5-D5-I5)</f>
        <v>11.5</v>
      </c>
      <c r="G5">
        <f t="shared" ref="G5:G18" si="3">(F5/(10*E5))</f>
        <v>0.57218208696008022</v>
      </c>
      <c r="H5">
        <f t="shared" ref="H5:H18" si="4">POWER(10,G5)</f>
        <v>3.7340668346910886</v>
      </c>
      <c r="I5">
        <v>0</v>
      </c>
      <c r="J5" s="1">
        <f t="shared" ref="J5:J18" si="5">(H5*C5)</f>
        <v>8.2381672719118768</v>
      </c>
      <c r="K5">
        <f>V5</f>
        <v>8.2381672719118786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507.57193927369195</v>
      </c>
      <c r="Q5" s="1">
        <f t="shared" ref="Q5:Q18" si="7">P5/14</f>
        <v>36.255138519549426</v>
      </c>
      <c r="R5">
        <v>5</v>
      </c>
      <c r="S5" s="1">
        <v>2.0098497073017123</v>
      </c>
      <c r="T5">
        <v>-54.5</v>
      </c>
      <c r="U5">
        <v>-43</v>
      </c>
      <c r="V5" s="1">
        <v>8.2381672719118786</v>
      </c>
    </row>
    <row r="6" spans="1:22" x14ac:dyDescent="0.25">
      <c r="A6">
        <v>2</v>
      </c>
      <c r="B6">
        <f t="shared" si="0"/>
        <v>-41</v>
      </c>
      <c r="C6">
        <v>2.206218484194165</v>
      </c>
      <c r="D6">
        <f t="shared" si="1"/>
        <v>-54.5</v>
      </c>
      <c r="E6" s="1">
        <f t="shared" ref="E6:E18" si="8">E5</f>
        <v>2.0098497073017123</v>
      </c>
      <c r="F6">
        <f t="shared" si="2"/>
        <v>13.5</v>
      </c>
      <c r="G6">
        <f t="shared" si="3"/>
        <v>0.67169201512705068</v>
      </c>
      <c r="H6">
        <f t="shared" si="4"/>
        <v>4.6956099598122618</v>
      </c>
      <c r="I6">
        <v>0</v>
      </c>
      <c r="J6" s="1">
        <f t="shared" si="5"/>
        <v>10.359541487904032</v>
      </c>
      <c r="K6">
        <f t="shared" ref="K6:K18" si="9">V6</f>
        <v>8.2381672719118786</v>
      </c>
      <c r="L6">
        <f t="shared" si="6"/>
        <v>-2.1213742159921534</v>
      </c>
      <c r="P6" s="1">
        <f>SQRT( (L20)^2+(L21)^2+(L22)^2+(L23)^2+(L24)^2+(L25)^2+(L26)^2+(L27)^2+(L28)^2+(L29)^2+(L30)^2+(L31)^2+(L32)^2+(L33)^2)</f>
        <v>231.99186915886381</v>
      </c>
      <c r="Q6" s="1">
        <f t="shared" si="7"/>
        <v>16.570847797061699</v>
      </c>
      <c r="R6">
        <v>6</v>
      </c>
      <c r="S6" s="1">
        <v>2.3593887868324446</v>
      </c>
      <c r="T6">
        <v>-54.5</v>
      </c>
      <c r="U6">
        <v>-41</v>
      </c>
      <c r="V6" s="1">
        <v>8.2381672719118786</v>
      </c>
    </row>
    <row r="7" spans="1:22" x14ac:dyDescent="0.25">
      <c r="A7">
        <v>3</v>
      </c>
      <c r="B7">
        <f t="shared" si="0"/>
        <v>-43</v>
      </c>
      <c r="C7">
        <v>2.206218484194165</v>
      </c>
      <c r="D7">
        <f t="shared" si="1"/>
        <v>-78.5</v>
      </c>
      <c r="E7" s="1">
        <f t="shared" si="8"/>
        <v>2.0098497073017123</v>
      </c>
      <c r="F7">
        <f t="shared" si="2"/>
        <v>35.5</v>
      </c>
      <c r="G7">
        <f t="shared" si="3"/>
        <v>1.7663012249637258</v>
      </c>
      <c r="H7">
        <f t="shared" si="4"/>
        <v>58.384991990216093</v>
      </c>
      <c r="I7">
        <v>0</v>
      </c>
      <c r="J7" s="1">
        <f t="shared" si="5"/>
        <v>128.810048528343</v>
      </c>
      <c r="K7">
        <f t="shared" si="9"/>
        <v>10.457886975866588</v>
      </c>
      <c r="L7">
        <f t="shared" si="6"/>
        <v>-118.35216155247642</v>
      </c>
      <c r="P7" s="1">
        <f>SQRT((L40)^2+(L41)^2+(L42)^2+(L43)^2+(L44)^2+(L45)^2+(L46)^2+(L47)^2+(L48)^2+(L35)^2+(L36)^2+(L37)^2+(L38)^2+(L39)^2)</f>
        <v>31.698025809153084</v>
      </c>
      <c r="Q7" s="1">
        <f t="shared" si="7"/>
        <v>2.2641447006537918</v>
      </c>
      <c r="R7">
        <v>7</v>
      </c>
      <c r="S7" s="1">
        <v>5.2530690040255319</v>
      </c>
      <c r="T7">
        <v>-78.5</v>
      </c>
      <c r="U7">
        <v>-43</v>
      </c>
      <c r="V7" s="1">
        <v>10.457886975866588</v>
      </c>
    </row>
    <row r="8" spans="1:22" x14ac:dyDescent="0.25">
      <c r="A8">
        <v>4</v>
      </c>
      <c r="B8">
        <f t="shared" si="0"/>
        <v>-41</v>
      </c>
      <c r="C8">
        <v>2.206218484194165</v>
      </c>
      <c r="D8">
        <f t="shared" si="1"/>
        <v>-78.5</v>
      </c>
      <c r="E8" s="1">
        <f t="shared" si="8"/>
        <v>2.0098497073017123</v>
      </c>
      <c r="F8">
        <f t="shared" si="2"/>
        <v>37.5</v>
      </c>
      <c r="G8">
        <f t="shared" si="3"/>
        <v>1.8658111531306962</v>
      </c>
      <c r="H8">
        <f t="shared" si="4"/>
        <v>73.419454452667239</v>
      </c>
      <c r="I8">
        <v>0</v>
      </c>
      <c r="J8" s="1">
        <f t="shared" si="5"/>
        <v>161.97935751292604</v>
      </c>
      <c r="K8">
        <f t="shared" si="9"/>
        <v>10.457886975866588</v>
      </c>
      <c r="L8">
        <f t="shared" si="6"/>
        <v>-151.52147053705946</v>
      </c>
      <c r="P8" s="1">
        <f>SQRT((L50)^2+(L51)^2+(L52)^2+(L53)^2+(L54)^2+(L55)^2+(L56)^2+(L57)^2+(L58)^2+(L59)^2+(L60)^2+(L61)^2+(L62)^2+(L63)^2)</f>
        <v>32.312185589275217</v>
      </c>
      <c r="Q8" s="1">
        <f t="shared" si="7"/>
        <v>2.308013256376801</v>
      </c>
      <c r="R8">
        <v>8</v>
      </c>
      <c r="S8" s="1">
        <v>5.5490165535480971</v>
      </c>
      <c r="T8">
        <v>-78.5</v>
      </c>
      <c r="U8">
        <v>-41</v>
      </c>
      <c r="V8" s="1">
        <v>10.457886975866588</v>
      </c>
    </row>
    <row r="9" spans="1:22" x14ac:dyDescent="0.25">
      <c r="A9">
        <v>5</v>
      </c>
      <c r="B9">
        <f t="shared" si="0"/>
        <v>-43</v>
      </c>
      <c r="C9">
        <v>2.206218484194165</v>
      </c>
      <c r="D9">
        <f t="shared" si="1"/>
        <v>-86</v>
      </c>
      <c r="E9" s="1">
        <f t="shared" si="8"/>
        <v>2.0098497073017123</v>
      </c>
      <c r="F9">
        <f t="shared" si="2"/>
        <v>43</v>
      </c>
      <c r="G9">
        <f t="shared" si="3"/>
        <v>2.1394634555898651</v>
      </c>
      <c r="H9">
        <f t="shared" si="4"/>
        <v>137.8679936839257</v>
      </c>
      <c r="I9">
        <v>0</v>
      </c>
      <c r="J9" s="1">
        <f t="shared" si="5"/>
        <v>304.1669160442413</v>
      </c>
      <c r="K9">
        <f t="shared" si="9"/>
        <v>14.172769665806328</v>
      </c>
      <c r="L9">
        <f t="shared" si="6"/>
        <v>-289.99414637843495</v>
      </c>
      <c r="P9" s="1">
        <f>SQRT((L70)^2+(L71)^2+(L72)^2+(L73)^2+(L74)^2+(L75)^2+(L76)^2+(L77)^2+(L78)^2+(L65)^2+(L66)^2+(L67)^2+(L68)^2+(L69)^2)</f>
        <v>31.834237630248158</v>
      </c>
      <c r="Q9" s="1">
        <f t="shared" si="7"/>
        <v>2.2738741164462968</v>
      </c>
      <c r="R9">
        <v>9</v>
      </c>
      <c r="S9" s="1">
        <v>5.3230588546314666</v>
      </c>
      <c r="T9">
        <v>-86</v>
      </c>
      <c r="U9">
        <v>-43</v>
      </c>
      <c r="V9" s="1">
        <v>14.172769665806328</v>
      </c>
    </row>
    <row r="10" spans="1:22" x14ac:dyDescent="0.25">
      <c r="A10">
        <v>6</v>
      </c>
      <c r="B10">
        <f t="shared" si="0"/>
        <v>-41</v>
      </c>
      <c r="C10">
        <v>2.206218484194165</v>
      </c>
      <c r="D10">
        <f t="shared" si="1"/>
        <v>-86</v>
      </c>
      <c r="E10" s="1">
        <f t="shared" si="8"/>
        <v>2.0098497073017123</v>
      </c>
      <c r="F10">
        <f t="shared" si="2"/>
        <v>45</v>
      </c>
      <c r="G10">
        <f t="shared" si="3"/>
        <v>2.2389733837568357</v>
      </c>
      <c r="H10">
        <f t="shared" si="4"/>
        <v>173.36977428127148</v>
      </c>
      <c r="I10">
        <v>0</v>
      </c>
      <c r="J10" s="1">
        <f t="shared" si="5"/>
        <v>382.49160061991131</v>
      </c>
      <c r="K10">
        <f t="shared" si="9"/>
        <v>14.172769665806328</v>
      </c>
      <c r="L10">
        <f t="shared" si="6"/>
        <v>-368.31883095410501</v>
      </c>
      <c r="P10" s="1">
        <f>SQRT((L80)^2+(L81)^2+(L82)^2+(L83)^2+(L84)^2+(L85)^2+(L86)^2+(L87)^2+(L88)^2+(L89)^2+(L90)^2+(L91)^2+(L92)^2+(L93)^2)</f>
        <v>32.359884148540587</v>
      </c>
      <c r="Q10" s="1">
        <f t="shared" si="7"/>
        <v>2.3114202963243278</v>
      </c>
      <c r="R10">
        <v>10</v>
      </c>
      <c r="S10" s="1">
        <v>5.5706429874050238</v>
      </c>
      <c r="T10">
        <v>-86</v>
      </c>
      <c r="U10">
        <v>-41</v>
      </c>
      <c r="V10" s="1">
        <v>14.172769665806328</v>
      </c>
    </row>
    <row r="11" spans="1:22" x14ac:dyDescent="0.25">
      <c r="A11">
        <v>7</v>
      </c>
      <c r="B11">
        <f t="shared" si="0"/>
        <v>-43</v>
      </c>
      <c r="C11">
        <v>2.206218484194165</v>
      </c>
      <c r="D11">
        <f t="shared" si="1"/>
        <v>-58</v>
      </c>
      <c r="E11" s="1">
        <f t="shared" si="8"/>
        <v>2.0098497073017123</v>
      </c>
      <c r="F11">
        <f t="shared" si="2"/>
        <v>15</v>
      </c>
      <c r="G11">
        <f t="shared" si="3"/>
        <v>0.74632446125227858</v>
      </c>
      <c r="H11">
        <f t="shared" si="4"/>
        <v>5.5760217774344163</v>
      </c>
      <c r="I11">
        <v>0</v>
      </c>
      <c r="J11" s="1">
        <f t="shared" si="5"/>
        <v>12.301922313645012</v>
      </c>
      <c r="K11">
        <f t="shared" si="9"/>
        <v>15.071327081581105</v>
      </c>
      <c r="L11">
        <f t="shared" si="6"/>
        <v>2.7694047679360931</v>
      </c>
      <c r="M11">
        <v>1</v>
      </c>
      <c r="P11" s="1">
        <f>SQRT((L104)^2+(L105)^2+(L106)^2+(L107)^2+(L108)^2+(L95)^2+(L96)^2+(L97)^2+(L98)^2+(L99)^2+(L100)^2+(L101)^2+(L102)^2+(L103)^2)</f>
        <v>930.33032440398631</v>
      </c>
      <c r="Q11" s="1">
        <f t="shared" si="7"/>
        <v>66.452166028856169</v>
      </c>
      <c r="R11">
        <v>11</v>
      </c>
      <c r="S11" s="1">
        <v>1.7974771124193676</v>
      </c>
      <c r="T11">
        <v>-58</v>
      </c>
      <c r="U11">
        <v>-43</v>
      </c>
      <c r="V11" s="1">
        <v>15.071327081581105</v>
      </c>
    </row>
    <row r="12" spans="1:22" x14ac:dyDescent="0.25">
      <c r="A12">
        <v>8</v>
      </c>
      <c r="B12">
        <f t="shared" si="0"/>
        <v>-41</v>
      </c>
      <c r="C12">
        <v>2.206218484194165</v>
      </c>
      <c r="D12">
        <f t="shared" si="1"/>
        <v>-58</v>
      </c>
      <c r="E12" s="1">
        <f t="shared" si="8"/>
        <v>2.0098497073017123</v>
      </c>
      <c r="F12">
        <f t="shared" si="2"/>
        <v>17</v>
      </c>
      <c r="G12">
        <f t="shared" si="3"/>
        <v>0.84583438941924904</v>
      </c>
      <c r="H12">
        <f t="shared" si="4"/>
        <v>7.0118786174370031</v>
      </c>
      <c r="I12">
        <v>0</v>
      </c>
      <c r="J12" s="1">
        <f t="shared" si="5"/>
        <v>15.469736214715342</v>
      </c>
      <c r="K12">
        <f t="shared" si="9"/>
        <v>15.071327081581105</v>
      </c>
      <c r="L12">
        <f t="shared" si="6"/>
        <v>-0.39840913313423698</v>
      </c>
      <c r="P12" s="1">
        <f>SQRT((L114)^2+(L115)^2+(L116)^2+(L117)^2+(L118)^2+(L119)^2+(L120)^2+(L121)^2+(L122)^2+(L123)^2+(L110)^2+(L111)^2+(L112)^2+(L113)^2 )</f>
        <v>473.50475342695506</v>
      </c>
      <c r="Q12" s="1">
        <f t="shared" si="7"/>
        <v>33.821768101925365</v>
      </c>
      <c r="R12">
        <v>12</v>
      </c>
      <c r="S12" s="1">
        <v>2.0371407274086168</v>
      </c>
      <c r="T12">
        <v>-58</v>
      </c>
      <c r="U12">
        <v>-41</v>
      </c>
      <c r="V12" s="1">
        <v>15.071327081581105</v>
      </c>
    </row>
    <row r="13" spans="1:22" x14ac:dyDescent="0.25">
      <c r="A13">
        <v>9</v>
      </c>
      <c r="B13">
        <f t="shared" si="0"/>
        <v>-43</v>
      </c>
      <c r="C13">
        <v>2.206218484194165</v>
      </c>
      <c r="D13">
        <f t="shared" si="1"/>
        <v>-68.5</v>
      </c>
      <c r="E13" s="1">
        <f t="shared" si="8"/>
        <v>2.0098497073017123</v>
      </c>
      <c r="F13">
        <f t="shared" si="2"/>
        <v>25.5</v>
      </c>
      <c r="G13">
        <f t="shared" si="3"/>
        <v>1.2687515841288735</v>
      </c>
      <c r="H13">
        <f t="shared" si="4"/>
        <v>18.567420972551009</v>
      </c>
      <c r="I13">
        <v>0</v>
      </c>
      <c r="J13" s="1">
        <f t="shared" si="5"/>
        <v>40.963787353456439</v>
      </c>
      <c r="K13">
        <f t="shared" si="9"/>
        <v>25.983550565694443</v>
      </c>
      <c r="L13">
        <f t="shared" si="6"/>
        <v>-14.980236787761996</v>
      </c>
      <c r="P13" s="1">
        <f>SQRT((L134)^2+(L125)^2+(L126)^2+(L127)^2+(L128)^2+(L129)^2+(L130)^2+(L131)^2+(L132)^2+(L133)^2+(L135)^2+(L136)^2+(L138)^2+(L137)^2)</f>
        <v>222.52066889689883</v>
      </c>
      <c r="Q13" s="1">
        <f t="shared" si="7"/>
        <v>15.89433349263563</v>
      </c>
      <c r="R13">
        <v>13</v>
      </c>
      <c r="S13" s="1">
        <v>2.3808412821331575</v>
      </c>
      <c r="T13">
        <v>-68.5</v>
      </c>
      <c r="U13">
        <v>-43</v>
      </c>
      <c r="V13" s="1">
        <v>25.983550565694443</v>
      </c>
    </row>
    <row r="14" spans="1:22" x14ac:dyDescent="0.25">
      <c r="A14">
        <v>10</v>
      </c>
      <c r="B14">
        <f t="shared" si="0"/>
        <v>-41</v>
      </c>
      <c r="C14">
        <v>2.206218484194165</v>
      </c>
      <c r="D14">
        <f t="shared" si="1"/>
        <v>-68.5</v>
      </c>
      <c r="E14" s="1">
        <f t="shared" si="8"/>
        <v>2.0098497073017123</v>
      </c>
      <c r="F14">
        <f t="shared" si="2"/>
        <v>27.5</v>
      </c>
      <c r="G14">
        <f t="shared" si="3"/>
        <v>1.3682615122958439</v>
      </c>
      <c r="H14">
        <f t="shared" si="4"/>
        <v>23.348635872488408</v>
      </c>
      <c r="I14">
        <v>0</v>
      </c>
      <c r="J14" s="1">
        <f t="shared" si="5"/>
        <v>51.512192042602884</v>
      </c>
      <c r="K14">
        <f t="shared" si="9"/>
        <v>25.983550565694443</v>
      </c>
      <c r="L14">
        <f t="shared" si="6"/>
        <v>-25.52864147690844</v>
      </c>
      <c r="P14" s="1">
        <f>SQRT((L150)^2+(L151)^2+(L152)^2+(L153)^2+(L149)^2+(L144)^2+(L140)^2+(L141)^2+(L142)^2+(L143)^2+(L145)^2+(L146)^2+(L147)^2+(L148)^2)</f>
        <v>158.5744629861797</v>
      </c>
      <c r="Q14" s="1">
        <f t="shared" si="7"/>
        <v>11.326747356155693</v>
      </c>
      <c r="R14">
        <v>14</v>
      </c>
      <c r="S14" s="1">
        <v>2.5675739317122281</v>
      </c>
      <c r="T14">
        <v>-68.5</v>
      </c>
      <c r="U14">
        <v>-41</v>
      </c>
      <c r="V14" s="1">
        <v>25.983550565694443</v>
      </c>
    </row>
    <row r="15" spans="1:22" x14ac:dyDescent="0.25">
      <c r="A15">
        <v>11</v>
      </c>
      <c r="B15">
        <f t="shared" si="0"/>
        <v>0</v>
      </c>
      <c r="C15">
        <v>2.206218484194165</v>
      </c>
      <c r="D15">
        <f t="shared" si="1"/>
        <v>0</v>
      </c>
      <c r="E15" s="1">
        <f t="shared" si="8"/>
        <v>2.0098497073017123</v>
      </c>
      <c r="F15">
        <f t="shared" si="2"/>
        <v>0</v>
      </c>
      <c r="G15">
        <f t="shared" si="3"/>
        <v>0</v>
      </c>
      <c r="H15">
        <f t="shared" si="4"/>
        <v>1</v>
      </c>
      <c r="I15">
        <v>0</v>
      </c>
      <c r="J15" s="1">
        <f t="shared" si="5"/>
        <v>2.206218484194165</v>
      </c>
      <c r="K15">
        <f t="shared" si="9"/>
        <v>0</v>
      </c>
      <c r="L15">
        <f t="shared" si="6"/>
        <v>-2.206218484194165</v>
      </c>
      <c r="P15" s="1" t="e">
        <f>SQRT((L160)^2+(L161)^2+(L162)^2+(L163)^2+(L155)^2+(L156)^2+(L157)^2+(L158)^2+(L159)^2+(L164)^2+(L165)^2+(L166)^2+(L167)^2+(L168)^2)</f>
        <v>#DIV/0!</v>
      </c>
      <c r="Q15" s="1" t="e">
        <f t="shared" si="7"/>
        <v>#DIV/0!</v>
      </c>
      <c r="R15">
        <v>15</v>
      </c>
      <c r="S15" s="1"/>
    </row>
    <row r="16" spans="1:22" x14ac:dyDescent="0.25">
      <c r="A16">
        <v>12</v>
      </c>
      <c r="B16">
        <f t="shared" si="0"/>
        <v>0</v>
      </c>
      <c r="C16">
        <v>2.206218484194165</v>
      </c>
      <c r="D16">
        <f t="shared" si="1"/>
        <v>0</v>
      </c>
      <c r="E16" s="1">
        <f t="shared" si="8"/>
        <v>2.0098497073017123</v>
      </c>
      <c r="F16">
        <f t="shared" si="2"/>
        <v>0</v>
      </c>
      <c r="G16">
        <f t="shared" si="3"/>
        <v>0</v>
      </c>
      <c r="H16">
        <f t="shared" si="4"/>
        <v>1</v>
      </c>
      <c r="I16">
        <v>0</v>
      </c>
      <c r="J16" s="1">
        <f t="shared" si="5"/>
        <v>2.206218484194165</v>
      </c>
      <c r="K16">
        <f t="shared" si="9"/>
        <v>0</v>
      </c>
      <c r="L16">
        <f t="shared" si="6"/>
        <v>-2.206218484194165</v>
      </c>
      <c r="P16" s="1" t="e">
        <f>SQRT((L170)^2+(L171)^2+(L172)^2+(L173)^2+(L180)^2+(L181)^2+(L182)^2+(L183)^2+(L179)^2+(L174)^2+(L175)^2+(L176)^2+(L177)^2+(L178)^2)</f>
        <v>#DIV/0!</v>
      </c>
      <c r="Q16" s="1" t="e">
        <f t="shared" si="7"/>
        <v>#DIV/0!</v>
      </c>
      <c r="R16">
        <v>16</v>
      </c>
      <c r="S16" s="1"/>
    </row>
    <row r="17" spans="1:19" x14ac:dyDescent="0.25">
      <c r="A17">
        <v>13</v>
      </c>
      <c r="B17">
        <f t="shared" si="0"/>
        <v>0</v>
      </c>
      <c r="C17">
        <v>2.206218484194165</v>
      </c>
      <c r="D17">
        <f t="shared" si="1"/>
        <v>0</v>
      </c>
      <c r="E17" s="1">
        <f t="shared" si="8"/>
        <v>2.0098497073017123</v>
      </c>
      <c r="F17">
        <f t="shared" si="2"/>
        <v>0</v>
      </c>
      <c r="G17">
        <f t="shared" si="3"/>
        <v>0</v>
      </c>
      <c r="H17">
        <f t="shared" si="4"/>
        <v>1</v>
      </c>
      <c r="I17">
        <v>0</v>
      </c>
      <c r="J17" s="1">
        <f t="shared" si="5"/>
        <v>2.206218484194165</v>
      </c>
      <c r="K17">
        <f t="shared" si="9"/>
        <v>0</v>
      </c>
      <c r="L17">
        <f t="shared" si="6"/>
        <v>-2.206218484194165</v>
      </c>
      <c r="P17" s="1" t="e">
        <f>SQRT((L190)^2+(L191)^2+(L192)^2+(L193)^2+(L194)^2+(L195)^2+(L196)^2+(L197)^2+(L198)^2+(L189)^2+(L185)^2+(L186)^2+(L187)^2+(L188)^2)</f>
        <v>#DIV/0!</v>
      </c>
      <c r="Q17" s="1" t="e">
        <f t="shared" si="7"/>
        <v>#DIV/0!</v>
      </c>
      <c r="R17">
        <v>17</v>
      </c>
      <c r="S17" s="1"/>
    </row>
    <row r="18" spans="1:19" x14ac:dyDescent="0.25">
      <c r="A18">
        <v>14</v>
      </c>
      <c r="B18">
        <f t="shared" si="0"/>
        <v>0</v>
      </c>
      <c r="C18">
        <v>2.206218484194165</v>
      </c>
      <c r="D18">
        <f t="shared" si="1"/>
        <v>0</v>
      </c>
      <c r="E18" s="1">
        <f t="shared" si="8"/>
        <v>2.0098497073017123</v>
      </c>
      <c r="F18">
        <f t="shared" si="2"/>
        <v>0</v>
      </c>
      <c r="G18">
        <f t="shared" si="3"/>
        <v>0</v>
      </c>
      <c r="H18">
        <f t="shared" si="4"/>
        <v>1</v>
      </c>
      <c r="I18">
        <v>0</v>
      </c>
      <c r="J18" s="1">
        <f t="shared" si="5"/>
        <v>2.206218484194165</v>
      </c>
      <c r="K18">
        <f t="shared" si="9"/>
        <v>0</v>
      </c>
      <c r="L18">
        <f t="shared" si="6"/>
        <v>-2.206218484194165</v>
      </c>
      <c r="P18" s="1" t="e">
        <f>SQRT((L200)^2+(L201)^2+(L202)^2+(L203)^2+(L204)^2+(L205)^2+(L206)^2+(L207)^2+(L208)^2+(L209)^2+(L210)^2+(L211)^2+(L212)^2+(L213)^2)</f>
        <v>#DIV/0!</v>
      </c>
      <c r="Q18" s="1" t="e">
        <f t="shared" si="7"/>
        <v>#DIV/0!</v>
      </c>
      <c r="R18">
        <v>18</v>
      </c>
      <c r="S18" s="1"/>
    </row>
    <row r="19" spans="1:19" x14ac:dyDescent="0.25">
      <c r="C19">
        <v>2.206218484194165</v>
      </c>
      <c r="J19" s="1"/>
    </row>
    <row r="20" spans="1:19" x14ac:dyDescent="0.25">
      <c r="A20">
        <v>1</v>
      </c>
      <c r="B20">
        <f t="shared" ref="B20:B33" si="10">B5</f>
        <v>-43</v>
      </c>
      <c r="C20">
        <v>2.206218484194165</v>
      </c>
      <c r="D20">
        <f t="shared" ref="D20:D33" si="11">D5</f>
        <v>-54.5</v>
      </c>
      <c r="E20" s="1">
        <f>S6</f>
        <v>2.3593887868324446</v>
      </c>
      <c r="F20">
        <f t="shared" ref="F20:F33" si="12">(B20-D20-I20)</f>
        <v>11.5</v>
      </c>
      <c r="G20">
        <f t="shared" ref="G20:G33" si="13">(F20/(10*E20))</f>
        <v>0.48741437037340174</v>
      </c>
      <c r="H20">
        <f t="shared" ref="H20:H33" si="14">POWER(10,G20)</f>
        <v>3.0719516103828761</v>
      </c>
      <c r="I20">
        <v>0</v>
      </c>
      <c r="J20" s="1">
        <f t="shared" ref="J20:J33" si="15">(H20*C20)</f>
        <v>6.7773964253767334</v>
      </c>
      <c r="K20">
        <f t="shared" ref="K20:K83" si="16">K5</f>
        <v>8.2381672719118786</v>
      </c>
      <c r="L20">
        <f t="shared" ref="L20:L33" si="17">(K20-J20)</f>
        <v>1.4607708465351452</v>
      </c>
      <c r="P20" s="5"/>
      <c r="Q20" s="5">
        <f ca="1">CELL("row",INDEX(Q5:Q14,MATCH(MIN(Q5:Q14),Q5:Q14,0)))</f>
        <v>7</v>
      </c>
    </row>
    <row r="21" spans="1:19" x14ac:dyDescent="0.25">
      <c r="A21">
        <v>2</v>
      </c>
      <c r="B21">
        <f t="shared" si="10"/>
        <v>-41</v>
      </c>
      <c r="C21">
        <v>2.206218484194165</v>
      </c>
      <c r="D21">
        <f t="shared" si="11"/>
        <v>-54.5</v>
      </c>
      <c r="E21" s="1">
        <f t="shared" ref="E21:E33" si="18">E20</f>
        <v>2.3593887868324446</v>
      </c>
      <c r="F21">
        <f t="shared" si="12"/>
        <v>13.5</v>
      </c>
      <c r="G21">
        <f t="shared" si="13"/>
        <v>0.57218208696008033</v>
      </c>
      <c r="H21">
        <f t="shared" si="14"/>
        <v>3.7340668346910895</v>
      </c>
      <c r="I21">
        <v>0</v>
      </c>
      <c r="J21" s="1">
        <f t="shared" si="15"/>
        <v>8.2381672719118786</v>
      </c>
      <c r="K21">
        <f t="shared" si="16"/>
        <v>8.2381672719118786</v>
      </c>
      <c r="L21">
        <f t="shared" si="17"/>
        <v>0</v>
      </c>
      <c r="P21" s="1"/>
      <c r="Q21" s="1"/>
    </row>
    <row r="22" spans="1:19" x14ac:dyDescent="0.25">
      <c r="A22">
        <v>3</v>
      </c>
      <c r="B22">
        <f t="shared" si="10"/>
        <v>-43</v>
      </c>
      <c r="C22">
        <v>2.206218484194165</v>
      </c>
      <c r="D22">
        <f t="shared" si="11"/>
        <v>-78.5</v>
      </c>
      <c r="E22" s="1">
        <f t="shared" si="18"/>
        <v>2.3593887868324446</v>
      </c>
      <c r="F22">
        <f t="shared" si="12"/>
        <v>35.5</v>
      </c>
      <c r="G22">
        <f t="shared" si="13"/>
        <v>1.5046269694135443</v>
      </c>
      <c r="H22">
        <f t="shared" si="14"/>
        <v>31.961486474683195</v>
      </c>
      <c r="J22" s="1">
        <f t="shared" si="15"/>
        <v>70.514022242767865</v>
      </c>
      <c r="K22">
        <f t="shared" si="16"/>
        <v>10.457886975866588</v>
      </c>
      <c r="L22">
        <f t="shared" si="17"/>
        <v>-60.056135266901279</v>
      </c>
    </row>
    <row r="23" spans="1:19" x14ac:dyDescent="0.25">
      <c r="A23">
        <v>4</v>
      </c>
      <c r="B23">
        <f t="shared" si="10"/>
        <v>-41</v>
      </c>
      <c r="C23">
        <v>2.206218484194165</v>
      </c>
      <c r="D23">
        <f t="shared" si="11"/>
        <v>-78.5</v>
      </c>
      <c r="E23" s="1">
        <f t="shared" si="18"/>
        <v>2.3593887868324446</v>
      </c>
      <c r="F23">
        <f t="shared" si="12"/>
        <v>37.5</v>
      </c>
      <c r="G23">
        <f t="shared" si="13"/>
        <v>1.589394686000223</v>
      </c>
      <c r="H23">
        <f t="shared" si="14"/>
        <v>38.850327664395579</v>
      </c>
      <c r="J23" s="1">
        <f t="shared" si="15"/>
        <v>85.712311010189453</v>
      </c>
      <c r="K23">
        <f t="shared" si="16"/>
        <v>10.457886975866588</v>
      </c>
      <c r="L23">
        <f t="shared" si="17"/>
        <v>-75.254424034322867</v>
      </c>
      <c r="R23" t="s">
        <v>2</v>
      </c>
      <c r="S23" s="3">
        <f>MIN(S5:S18)</f>
        <v>1.7974771124193676</v>
      </c>
    </row>
    <row r="24" spans="1:19" x14ac:dyDescent="0.25">
      <c r="A24">
        <v>5</v>
      </c>
      <c r="B24">
        <f t="shared" si="10"/>
        <v>-43</v>
      </c>
      <c r="C24">
        <v>2.206218484194165</v>
      </c>
      <c r="D24">
        <f t="shared" si="11"/>
        <v>-86</v>
      </c>
      <c r="E24" s="1">
        <f t="shared" si="18"/>
        <v>2.3593887868324446</v>
      </c>
      <c r="F24">
        <f t="shared" si="12"/>
        <v>43</v>
      </c>
      <c r="G24">
        <f t="shared" si="13"/>
        <v>1.8225059066135889</v>
      </c>
      <c r="H24">
        <f t="shared" si="14"/>
        <v>66.451671059281892</v>
      </c>
      <c r="J24" s="1">
        <f t="shared" si="15"/>
        <v>146.60690499657815</v>
      </c>
      <c r="K24">
        <f t="shared" si="16"/>
        <v>14.172769665806328</v>
      </c>
      <c r="L24">
        <f t="shared" si="17"/>
        <v>-132.43413533077182</v>
      </c>
      <c r="R24" t="s">
        <v>1</v>
      </c>
      <c r="S24" s="3">
        <f>MAX(S5:S18)</f>
        <v>5.5706429874050238</v>
      </c>
    </row>
    <row r="25" spans="1:19" ht="18.75" x14ac:dyDescent="0.3">
      <c r="A25">
        <v>6</v>
      </c>
      <c r="B25">
        <f t="shared" si="10"/>
        <v>-41</v>
      </c>
      <c r="C25">
        <v>2.206218484194165</v>
      </c>
      <c r="D25">
        <f t="shared" si="11"/>
        <v>-86</v>
      </c>
      <c r="E25" s="1">
        <f t="shared" si="18"/>
        <v>2.3593887868324446</v>
      </c>
      <c r="F25">
        <f t="shared" si="12"/>
        <v>45</v>
      </c>
      <c r="G25">
        <f t="shared" si="13"/>
        <v>1.9072736232002676</v>
      </c>
      <c r="H25">
        <f t="shared" si="14"/>
        <v>80.774378142414733</v>
      </c>
      <c r="J25" s="1">
        <f t="shared" si="15"/>
        <v>178.20592610708454</v>
      </c>
      <c r="K25">
        <f t="shared" si="16"/>
        <v>14.172769665806328</v>
      </c>
      <c r="L25">
        <f t="shared" si="17"/>
        <v>-164.03315644127821</v>
      </c>
      <c r="M25">
        <v>2</v>
      </c>
      <c r="R25" t="s">
        <v>0</v>
      </c>
      <c r="S25" s="2">
        <v>5.25</v>
      </c>
    </row>
    <row r="26" spans="1:19" x14ac:dyDescent="0.25">
      <c r="A26">
        <v>7</v>
      </c>
      <c r="B26">
        <f t="shared" si="10"/>
        <v>-43</v>
      </c>
      <c r="C26">
        <v>2.206218484194165</v>
      </c>
      <c r="D26">
        <f t="shared" si="11"/>
        <v>-58</v>
      </c>
      <c r="E26" s="1">
        <f t="shared" si="18"/>
        <v>2.3593887868324446</v>
      </c>
      <c r="F26">
        <f t="shared" si="12"/>
        <v>15</v>
      </c>
      <c r="G26">
        <f t="shared" si="13"/>
        <v>0.63575787440008924</v>
      </c>
      <c r="H26">
        <f t="shared" si="14"/>
        <v>4.3227276537938444</v>
      </c>
      <c r="J26" s="1">
        <f t="shared" si="15"/>
        <v>9.5368816519372555</v>
      </c>
      <c r="K26">
        <f t="shared" si="16"/>
        <v>15.071327081581105</v>
      </c>
      <c r="L26">
        <f t="shared" si="17"/>
        <v>5.5344454296438492</v>
      </c>
    </row>
    <row r="27" spans="1:19" x14ac:dyDescent="0.25">
      <c r="A27">
        <v>8</v>
      </c>
      <c r="B27">
        <f t="shared" si="10"/>
        <v>-41</v>
      </c>
      <c r="C27">
        <v>2.206218484194165</v>
      </c>
      <c r="D27">
        <f t="shared" si="11"/>
        <v>-58</v>
      </c>
      <c r="E27" s="1">
        <f t="shared" si="18"/>
        <v>2.3593887868324446</v>
      </c>
      <c r="F27">
        <f t="shared" si="12"/>
        <v>17</v>
      </c>
      <c r="G27">
        <f t="shared" si="13"/>
        <v>0.72052559098676772</v>
      </c>
      <c r="H27">
        <f t="shared" si="14"/>
        <v>5.2544297614837161</v>
      </c>
      <c r="J27" s="1">
        <f t="shared" si="15"/>
        <v>11.592420063685312</v>
      </c>
      <c r="K27">
        <f t="shared" si="16"/>
        <v>15.071327081581105</v>
      </c>
      <c r="L27">
        <f t="shared" si="17"/>
        <v>3.4789070178957928</v>
      </c>
    </row>
    <row r="28" spans="1:19" x14ac:dyDescent="0.25">
      <c r="A28">
        <v>9</v>
      </c>
      <c r="B28">
        <f t="shared" si="10"/>
        <v>-43</v>
      </c>
      <c r="C28">
        <v>2.206218484194165</v>
      </c>
      <c r="D28">
        <f t="shared" si="11"/>
        <v>-68.5</v>
      </c>
      <c r="E28" s="1">
        <f t="shared" si="18"/>
        <v>2.3593887868324446</v>
      </c>
      <c r="F28">
        <f t="shared" si="12"/>
        <v>25.5</v>
      </c>
      <c r="G28">
        <f t="shared" si="13"/>
        <v>1.0807883864801515</v>
      </c>
      <c r="H28">
        <f t="shared" si="14"/>
        <v>12.044489198322239</v>
      </c>
      <c r="J28" s="1">
        <f t="shared" si="15"/>
        <v>26.572774702015483</v>
      </c>
      <c r="K28">
        <f t="shared" si="16"/>
        <v>25.983550565694443</v>
      </c>
      <c r="L28">
        <f t="shared" si="17"/>
        <v>-0.58922413632103954</v>
      </c>
    </row>
    <row r="29" spans="1:19" x14ac:dyDescent="0.25">
      <c r="A29">
        <v>10</v>
      </c>
      <c r="B29">
        <f t="shared" si="10"/>
        <v>-41</v>
      </c>
      <c r="C29">
        <v>2.206218484194165</v>
      </c>
      <c r="D29">
        <f t="shared" si="11"/>
        <v>-68.5</v>
      </c>
      <c r="E29" s="1">
        <f t="shared" si="18"/>
        <v>2.3593887868324446</v>
      </c>
      <c r="F29">
        <f t="shared" si="12"/>
        <v>27.5</v>
      </c>
      <c r="G29">
        <f t="shared" si="13"/>
        <v>1.1655561030668302</v>
      </c>
      <c r="H29">
        <f t="shared" si="14"/>
        <v>14.640506544517041</v>
      </c>
      <c r="J29" s="1">
        <f t="shared" si="15"/>
        <v>32.30015615647914</v>
      </c>
      <c r="K29">
        <f t="shared" si="16"/>
        <v>25.983550565694443</v>
      </c>
      <c r="L29">
        <f t="shared" si="17"/>
        <v>-6.3166055907846967</v>
      </c>
    </row>
    <row r="30" spans="1:19" x14ac:dyDescent="0.25">
      <c r="A30">
        <v>11</v>
      </c>
      <c r="B30">
        <f t="shared" si="10"/>
        <v>0</v>
      </c>
      <c r="C30">
        <v>2.206218484194165</v>
      </c>
      <c r="D30">
        <f t="shared" si="11"/>
        <v>0</v>
      </c>
      <c r="E30" s="1">
        <f t="shared" si="18"/>
        <v>2.3593887868324446</v>
      </c>
      <c r="F30">
        <f t="shared" si="12"/>
        <v>0</v>
      </c>
      <c r="G30">
        <f t="shared" si="13"/>
        <v>0</v>
      </c>
      <c r="H30">
        <f t="shared" si="14"/>
        <v>1</v>
      </c>
      <c r="J30" s="1">
        <f t="shared" si="15"/>
        <v>2.206218484194165</v>
      </c>
      <c r="K30">
        <f t="shared" si="16"/>
        <v>0</v>
      </c>
      <c r="L30">
        <f t="shared" si="17"/>
        <v>-2.206218484194165</v>
      </c>
    </row>
    <row r="31" spans="1:19" x14ac:dyDescent="0.25">
      <c r="A31">
        <v>12</v>
      </c>
      <c r="B31">
        <f t="shared" si="10"/>
        <v>0</v>
      </c>
      <c r="C31">
        <v>2.206218484194165</v>
      </c>
      <c r="D31">
        <f t="shared" si="11"/>
        <v>0</v>
      </c>
      <c r="E31" s="1">
        <f t="shared" si="18"/>
        <v>2.3593887868324446</v>
      </c>
      <c r="F31">
        <f t="shared" si="12"/>
        <v>0</v>
      </c>
      <c r="G31">
        <f t="shared" si="13"/>
        <v>0</v>
      </c>
      <c r="H31">
        <f t="shared" si="14"/>
        <v>1</v>
      </c>
      <c r="J31" s="1">
        <f t="shared" si="15"/>
        <v>2.206218484194165</v>
      </c>
      <c r="K31">
        <f t="shared" si="16"/>
        <v>0</v>
      </c>
      <c r="L31">
        <f t="shared" si="17"/>
        <v>-2.206218484194165</v>
      </c>
    </row>
    <row r="32" spans="1:19" x14ac:dyDescent="0.25">
      <c r="A32">
        <v>13</v>
      </c>
      <c r="B32">
        <f t="shared" si="10"/>
        <v>0</v>
      </c>
      <c r="C32">
        <v>2.206218484194165</v>
      </c>
      <c r="D32">
        <f t="shared" si="11"/>
        <v>0</v>
      </c>
      <c r="E32" s="1">
        <f t="shared" si="18"/>
        <v>2.3593887868324446</v>
      </c>
      <c r="F32">
        <f t="shared" si="12"/>
        <v>0</v>
      </c>
      <c r="G32">
        <f t="shared" si="13"/>
        <v>0</v>
      </c>
      <c r="H32">
        <f t="shared" si="14"/>
        <v>1</v>
      </c>
      <c r="J32" s="1">
        <f t="shared" si="15"/>
        <v>2.206218484194165</v>
      </c>
      <c r="K32">
        <f t="shared" si="16"/>
        <v>0</v>
      </c>
      <c r="L32">
        <f t="shared" si="17"/>
        <v>-2.206218484194165</v>
      </c>
    </row>
    <row r="33" spans="1:13" x14ac:dyDescent="0.25">
      <c r="A33">
        <v>14</v>
      </c>
      <c r="B33">
        <f t="shared" si="10"/>
        <v>0</v>
      </c>
      <c r="C33">
        <v>2.206218484194165</v>
      </c>
      <c r="D33">
        <f t="shared" si="11"/>
        <v>0</v>
      </c>
      <c r="E33" s="1">
        <f t="shared" si="18"/>
        <v>2.3593887868324446</v>
      </c>
      <c r="F33">
        <f t="shared" si="12"/>
        <v>0</v>
      </c>
      <c r="G33">
        <f t="shared" si="13"/>
        <v>0</v>
      </c>
      <c r="H33">
        <f t="shared" si="14"/>
        <v>1</v>
      </c>
      <c r="J33" s="1">
        <f t="shared" si="15"/>
        <v>2.206218484194165</v>
      </c>
      <c r="K33">
        <f t="shared" si="16"/>
        <v>0</v>
      </c>
      <c r="L33">
        <f t="shared" si="17"/>
        <v>-2.206218484194165</v>
      </c>
    </row>
    <row r="34" spans="1:13" x14ac:dyDescent="0.25">
      <c r="C34">
        <v>2.206218484194165</v>
      </c>
      <c r="J34" s="1"/>
    </row>
    <row r="35" spans="1:13" x14ac:dyDescent="0.25">
      <c r="A35">
        <v>1</v>
      </c>
      <c r="B35">
        <f t="shared" ref="B35:B48" si="19">B20</f>
        <v>-43</v>
      </c>
      <c r="C35">
        <v>2.206218484194165</v>
      </c>
      <c r="D35">
        <f t="shared" ref="D35:D48" si="20">D20</f>
        <v>-54.5</v>
      </c>
      <c r="E35" s="1">
        <f>S7</f>
        <v>5.2530690040255319</v>
      </c>
      <c r="F35">
        <f t="shared" ref="F35:F48" si="21">(B35-D35-I35)</f>
        <v>11.5</v>
      </c>
      <c r="G35">
        <f t="shared" ref="G35:G48" si="22">(F35/(10*E35))</f>
        <v>0.21891964471030781</v>
      </c>
      <c r="H35">
        <f t="shared" ref="H35:H48" si="23">POWER(10,G35)</f>
        <v>1.6554636331507893</v>
      </c>
      <c r="I35">
        <v>0</v>
      </c>
      <c r="J35" s="1">
        <f t="shared" ref="J35:J48" si="24">(H35*C35)</f>
        <v>3.6523144673684995</v>
      </c>
      <c r="K35">
        <f t="shared" si="16"/>
        <v>8.2381672719118786</v>
      </c>
      <c r="L35">
        <f t="shared" ref="L35:L48" si="25">(K35-J35)</f>
        <v>4.5858528045433786</v>
      </c>
    </row>
    <row r="36" spans="1:13" x14ac:dyDescent="0.25">
      <c r="A36">
        <v>2</v>
      </c>
      <c r="B36">
        <f t="shared" si="19"/>
        <v>-41</v>
      </c>
      <c r="C36">
        <v>2.206218484194165</v>
      </c>
      <c r="D36">
        <f t="shared" si="20"/>
        <v>-54.5</v>
      </c>
      <c r="E36" s="1">
        <f t="shared" ref="E36:E48" si="26">E35</f>
        <v>5.2530690040255319</v>
      </c>
      <c r="F36">
        <f t="shared" si="21"/>
        <v>13.5</v>
      </c>
      <c r="G36">
        <f t="shared" si="22"/>
        <v>0.25699262639905701</v>
      </c>
      <c r="H36">
        <f t="shared" si="23"/>
        <v>1.8071434434481175</v>
      </c>
      <c r="I36">
        <v>0</v>
      </c>
      <c r="J36" s="1">
        <f t="shared" si="24"/>
        <v>3.9869532685255296</v>
      </c>
      <c r="K36">
        <f t="shared" si="16"/>
        <v>8.2381672719118786</v>
      </c>
      <c r="L36">
        <f t="shared" si="25"/>
        <v>4.251214003386349</v>
      </c>
    </row>
    <row r="37" spans="1:13" x14ac:dyDescent="0.25">
      <c r="A37">
        <v>3</v>
      </c>
      <c r="B37">
        <f t="shared" si="19"/>
        <v>-43</v>
      </c>
      <c r="C37">
        <v>2.206218484194165</v>
      </c>
      <c r="D37">
        <f t="shared" si="20"/>
        <v>-78.5</v>
      </c>
      <c r="E37" s="1">
        <f t="shared" si="26"/>
        <v>5.2530690040255319</v>
      </c>
      <c r="F37">
        <f t="shared" si="21"/>
        <v>35.5</v>
      </c>
      <c r="G37">
        <f t="shared" si="22"/>
        <v>0.67579542497529799</v>
      </c>
      <c r="H37">
        <f t="shared" si="23"/>
        <v>4.7401864551444888</v>
      </c>
      <c r="J37" s="1">
        <f t="shared" si="24"/>
        <v>10.457886975866586</v>
      </c>
      <c r="K37">
        <f t="shared" si="16"/>
        <v>10.457886975866588</v>
      </c>
      <c r="L37">
        <f t="shared" si="25"/>
        <v>1.7763568394002505E-15</v>
      </c>
    </row>
    <row r="38" spans="1:13" x14ac:dyDescent="0.25">
      <c r="A38">
        <v>4</v>
      </c>
      <c r="B38">
        <f t="shared" si="19"/>
        <v>-41</v>
      </c>
      <c r="C38">
        <v>2.206218484194165</v>
      </c>
      <c r="D38">
        <f t="shared" si="20"/>
        <v>-78.5</v>
      </c>
      <c r="E38" s="1">
        <f t="shared" si="26"/>
        <v>5.2530690040255319</v>
      </c>
      <c r="F38">
        <f t="shared" si="21"/>
        <v>37.5</v>
      </c>
      <c r="G38">
        <f t="shared" si="22"/>
        <v>0.71386840666404716</v>
      </c>
      <c r="H38">
        <f t="shared" si="23"/>
        <v>5.1745001832702151</v>
      </c>
      <c r="J38" s="1">
        <f t="shared" si="24"/>
        <v>11.416077950796844</v>
      </c>
      <c r="K38">
        <f t="shared" si="16"/>
        <v>10.457886975866588</v>
      </c>
      <c r="L38">
        <f t="shared" si="25"/>
        <v>-0.95819097493025573</v>
      </c>
    </row>
    <row r="39" spans="1:13" x14ac:dyDescent="0.25">
      <c r="A39">
        <v>5</v>
      </c>
      <c r="B39">
        <f t="shared" si="19"/>
        <v>-43</v>
      </c>
      <c r="C39">
        <v>2.206218484194165</v>
      </c>
      <c r="D39">
        <f t="shared" si="20"/>
        <v>-86</v>
      </c>
      <c r="E39" s="1">
        <f t="shared" si="26"/>
        <v>5.2530690040255319</v>
      </c>
      <c r="F39">
        <f t="shared" si="21"/>
        <v>43</v>
      </c>
      <c r="G39">
        <f t="shared" si="22"/>
        <v>0.81856910630810742</v>
      </c>
      <c r="H39">
        <f t="shared" si="23"/>
        <v>6.585202074198568</v>
      </c>
      <c r="J39" s="1">
        <f t="shared" si="24"/>
        <v>14.528394538250636</v>
      </c>
      <c r="K39">
        <f t="shared" si="16"/>
        <v>14.172769665806328</v>
      </c>
      <c r="L39">
        <f t="shared" si="25"/>
        <v>-0.35562487244430763</v>
      </c>
    </row>
    <row r="40" spans="1:13" x14ac:dyDescent="0.25">
      <c r="A40">
        <v>6</v>
      </c>
      <c r="B40">
        <f t="shared" si="19"/>
        <v>-41</v>
      </c>
      <c r="C40">
        <v>2.206218484194165</v>
      </c>
      <c r="D40">
        <f t="shared" si="20"/>
        <v>-86</v>
      </c>
      <c r="E40" s="1">
        <f t="shared" si="26"/>
        <v>5.2530690040255319</v>
      </c>
      <c r="F40">
        <f t="shared" si="21"/>
        <v>45</v>
      </c>
      <c r="G40">
        <f t="shared" si="22"/>
        <v>0.85664208799685659</v>
      </c>
      <c r="H40">
        <f t="shared" si="23"/>
        <v>7.1885630791654638</v>
      </c>
      <c r="J40" s="1">
        <f t="shared" si="24"/>
        <v>15.859540740050569</v>
      </c>
      <c r="K40">
        <f t="shared" si="16"/>
        <v>14.172769665806328</v>
      </c>
      <c r="L40">
        <f t="shared" si="25"/>
        <v>-1.6867710742442412</v>
      </c>
      <c r="M40">
        <v>3</v>
      </c>
    </row>
    <row r="41" spans="1:13" x14ac:dyDescent="0.25">
      <c r="A41">
        <v>7</v>
      </c>
      <c r="B41">
        <f t="shared" si="19"/>
        <v>-43</v>
      </c>
      <c r="C41">
        <v>2.206218484194165</v>
      </c>
      <c r="D41">
        <f t="shared" si="20"/>
        <v>-58</v>
      </c>
      <c r="E41" s="1">
        <f t="shared" si="26"/>
        <v>5.2530690040255319</v>
      </c>
      <c r="F41">
        <f t="shared" si="21"/>
        <v>15</v>
      </c>
      <c r="G41">
        <f t="shared" si="22"/>
        <v>0.28554736266561886</v>
      </c>
      <c r="H41">
        <f t="shared" si="23"/>
        <v>1.9299557990687444</v>
      </c>
      <c r="J41" s="1">
        <f t="shared" si="24"/>
        <v>4.2579041575831837</v>
      </c>
      <c r="K41">
        <f t="shared" si="16"/>
        <v>15.071327081581105</v>
      </c>
      <c r="L41">
        <f t="shared" si="25"/>
        <v>10.813422923997921</v>
      </c>
    </row>
    <row r="42" spans="1:13" x14ac:dyDescent="0.25">
      <c r="A42">
        <v>8</v>
      </c>
      <c r="B42">
        <f t="shared" si="19"/>
        <v>-41</v>
      </c>
      <c r="C42">
        <v>2.206218484194165</v>
      </c>
      <c r="D42">
        <f t="shared" si="20"/>
        <v>-58</v>
      </c>
      <c r="E42" s="1">
        <f t="shared" si="26"/>
        <v>5.2530690040255319</v>
      </c>
      <c r="F42">
        <f t="shared" si="21"/>
        <v>17</v>
      </c>
      <c r="G42">
        <f t="shared" si="22"/>
        <v>0.32362034435436804</v>
      </c>
      <c r="H42">
        <f t="shared" si="23"/>
        <v>2.1067856149722335</v>
      </c>
      <c r="J42" s="1">
        <f t="shared" si="24"/>
        <v>4.6480293659861127</v>
      </c>
      <c r="K42">
        <f t="shared" si="16"/>
        <v>15.071327081581105</v>
      </c>
      <c r="L42">
        <f t="shared" si="25"/>
        <v>10.423297715594991</v>
      </c>
    </row>
    <row r="43" spans="1:13" x14ac:dyDescent="0.25">
      <c r="A43">
        <v>9</v>
      </c>
      <c r="B43">
        <f t="shared" si="19"/>
        <v>-43</v>
      </c>
      <c r="C43">
        <v>2.206218484194165</v>
      </c>
      <c r="D43">
        <f t="shared" si="20"/>
        <v>-68.5</v>
      </c>
      <c r="E43" s="1">
        <f t="shared" si="26"/>
        <v>5.2530690040255319</v>
      </c>
      <c r="F43">
        <f t="shared" si="21"/>
        <v>25.5</v>
      </c>
      <c r="G43">
        <f t="shared" si="22"/>
        <v>0.48543051653155211</v>
      </c>
      <c r="H43">
        <f t="shared" si="23"/>
        <v>3.0579509609079496</v>
      </c>
      <c r="J43" s="1">
        <f t="shared" si="24"/>
        <v>6.7465079337144269</v>
      </c>
      <c r="K43">
        <f t="shared" si="16"/>
        <v>25.983550565694443</v>
      </c>
      <c r="L43">
        <f t="shared" si="25"/>
        <v>19.237042631980017</v>
      </c>
    </row>
    <row r="44" spans="1:13" x14ac:dyDescent="0.25">
      <c r="A44">
        <v>10</v>
      </c>
      <c r="B44">
        <f t="shared" si="19"/>
        <v>-41</v>
      </c>
      <c r="C44">
        <v>2.206218484194165</v>
      </c>
      <c r="D44">
        <f t="shared" si="20"/>
        <v>-68.5</v>
      </c>
      <c r="E44" s="1">
        <f t="shared" si="26"/>
        <v>5.2530690040255319</v>
      </c>
      <c r="F44">
        <f t="shared" si="21"/>
        <v>27.5</v>
      </c>
      <c r="G44">
        <f t="shared" si="22"/>
        <v>0.52350349822030129</v>
      </c>
      <c r="H44">
        <f t="shared" si="23"/>
        <v>3.3381319400371972</v>
      </c>
      <c r="J44" s="1">
        <f t="shared" si="24"/>
        <v>7.364648388788992</v>
      </c>
      <c r="K44">
        <f t="shared" si="16"/>
        <v>25.983550565694443</v>
      </c>
      <c r="L44">
        <f t="shared" si="25"/>
        <v>18.618902176905451</v>
      </c>
    </row>
    <row r="45" spans="1:13" x14ac:dyDescent="0.25">
      <c r="A45">
        <v>11</v>
      </c>
      <c r="B45">
        <f t="shared" si="19"/>
        <v>0</v>
      </c>
      <c r="C45">
        <v>2.206218484194165</v>
      </c>
      <c r="D45">
        <f t="shared" si="20"/>
        <v>0</v>
      </c>
      <c r="E45" s="1">
        <f t="shared" si="26"/>
        <v>5.2530690040255319</v>
      </c>
      <c r="F45">
        <f t="shared" si="21"/>
        <v>0</v>
      </c>
      <c r="G45">
        <f t="shared" si="22"/>
        <v>0</v>
      </c>
      <c r="H45">
        <f t="shared" si="23"/>
        <v>1</v>
      </c>
      <c r="J45" s="1">
        <f t="shared" si="24"/>
        <v>2.206218484194165</v>
      </c>
      <c r="K45">
        <f t="shared" si="16"/>
        <v>0</v>
      </c>
      <c r="L45">
        <f t="shared" si="25"/>
        <v>-2.206218484194165</v>
      </c>
    </row>
    <row r="46" spans="1:13" x14ac:dyDescent="0.25">
      <c r="A46">
        <v>12</v>
      </c>
      <c r="B46">
        <f t="shared" si="19"/>
        <v>0</v>
      </c>
      <c r="C46">
        <v>2.206218484194165</v>
      </c>
      <c r="D46">
        <f t="shared" si="20"/>
        <v>0</v>
      </c>
      <c r="E46" s="1">
        <f t="shared" si="26"/>
        <v>5.2530690040255319</v>
      </c>
      <c r="F46">
        <f t="shared" si="21"/>
        <v>0</v>
      </c>
      <c r="G46">
        <f t="shared" si="22"/>
        <v>0</v>
      </c>
      <c r="H46">
        <f t="shared" si="23"/>
        <v>1</v>
      </c>
      <c r="J46" s="1">
        <f t="shared" si="24"/>
        <v>2.206218484194165</v>
      </c>
      <c r="K46">
        <f t="shared" si="16"/>
        <v>0</v>
      </c>
      <c r="L46">
        <f t="shared" si="25"/>
        <v>-2.206218484194165</v>
      </c>
    </row>
    <row r="47" spans="1:13" x14ac:dyDescent="0.25">
      <c r="A47">
        <v>13</v>
      </c>
      <c r="B47">
        <f t="shared" si="19"/>
        <v>0</v>
      </c>
      <c r="C47">
        <v>2.206218484194165</v>
      </c>
      <c r="D47">
        <f t="shared" si="20"/>
        <v>0</v>
      </c>
      <c r="E47" s="1">
        <f t="shared" si="26"/>
        <v>5.2530690040255319</v>
      </c>
      <c r="F47">
        <f t="shared" si="21"/>
        <v>0</v>
      </c>
      <c r="G47">
        <f t="shared" si="22"/>
        <v>0</v>
      </c>
      <c r="H47">
        <f t="shared" si="23"/>
        <v>1</v>
      </c>
      <c r="J47" s="1">
        <f t="shared" si="24"/>
        <v>2.206218484194165</v>
      </c>
      <c r="K47">
        <f t="shared" si="16"/>
        <v>0</v>
      </c>
      <c r="L47">
        <f t="shared" si="25"/>
        <v>-2.206218484194165</v>
      </c>
    </row>
    <row r="48" spans="1:13" x14ac:dyDescent="0.25">
      <c r="A48">
        <v>14</v>
      </c>
      <c r="B48">
        <f t="shared" si="19"/>
        <v>0</v>
      </c>
      <c r="C48">
        <v>2.206218484194165</v>
      </c>
      <c r="D48">
        <f t="shared" si="20"/>
        <v>0</v>
      </c>
      <c r="E48" s="1">
        <f t="shared" si="26"/>
        <v>5.2530690040255319</v>
      </c>
      <c r="F48">
        <f t="shared" si="21"/>
        <v>0</v>
      </c>
      <c r="G48">
        <f t="shared" si="22"/>
        <v>0</v>
      </c>
      <c r="H48">
        <f t="shared" si="23"/>
        <v>1</v>
      </c>
      <c r="J48" s="1">
        <f t="shared" si="24"/>
        <v>2.206218484194165</v>
      </c>
      <c r="K48">
        <f t="shared" si="16"/>
        <v>0</v>
      </c>
      <c r="L48">
        <f t="shared" si="25"/>
        <v>-2.206218484194165</v>
      </c>
    </row>
    <row r="49" spans="1:13" x14ac:dyDescent="0.25">
      <c r="C49">
        <v>2.206218484194165</v>
      </c>
      <c r="J49" s="1"/>
    </row>
    <row r="50" spans="1:13" x14ac:dyDescent="0.25">
      <c r="A50">
        <v>1</v>
      </c>
      <c r="B50">
        <f t="shared" ref="B50:B63" si="27">B35</f>
        <v>-43</v>
      </c>
      <c r="C50">
        <v>2.206218484194165</v>
      </c>
      <c r="D50">
        <f t="shared" ref="D50:D63" si="28">D35</f>
        <v>-54.5</v>
      </c>
      <c r="E50" s="1">
        <f>S8</f>
        <v>5.5490165535480971</v>
      </c>
      <c r="F50">
        <f t="shared" ref="F50:F63" si="29">(B50-D50-I50)</f>
        <v>11.5</v>
      </c>
      <c r="G50">
        <f t="shared" ref="G50:G63" si="30">(F50/(10*E50))</f>
        <v>0.20724393032575808</v>
      </c>
      <c r="H50">
        <f t="shared" ref="H50:H63" si="31">POWER(10,G50)</f>
        <v>1.611550541152255</v>
      </c>
      <c r="I50">
        <v>0</v>
      </c>
      <c r="J50" s="1">
        <f t="shared" ref="J50:J63" si="32">(H50*C50)</f>
        <v>3.5554325921032146</v>
      </c>
      <c r="K50">
        <f t="shared" si="16"/>
        <v>8.2381672719118786</v>
      </c>
      <c r="L50">
        <f t="shared" ref="L50:L63" si="33">(K50-J50)</f>
        <v>4.6827346798086644</v>
      </c>
    </row>
    <row r="51" spans="1:13" x14ac:dyDescent="0.25">
      <c r="A51">
        <v>2</v>
      </c>
      <c r="B51">
        <f t="shared" si="27"/>
        <v>-41</v>
      </c>
      <c r="C51">
        <v>2.206218484194165</v>
      </c>
      <c r="D51">
        <f t="shared" si="28"/>
        <v>-54.5</v>
      </c>
      <c r="E51" s="1">
        <f t="shared" ref="E51:E63" si="34">E50</f>
        <v>5.5490165535480971</v>
      </c>
      <c r="F51">
        <f t="shared" si="29"/>
        <v>13.5</v>
      </c>
      <c r="G51">
        <f t="shared" si="30"/>
        <v>0.24328635299110732</v>
      </c>
      <c r="H51">
        <f t="shared" si="31"/>
        <v>1.7510008342159897</v>
      </c>
      <c r="I51">
        <v>0</v>
      </c>
      <c r="J51" s="1">
        <f t="shared" si="32"/>
        <v>3.8630904062867191</v>
      </c>
      <c r="K51">
        <f t="shared" si="16"/>
        <v>8.2381672719118786</v>
      </c>
      <c r="L51">
        <f t="shared" si="33"/>
        <v>4.3750768656251591</v>
      </c>
    </row>
    <row r="52" spans="1:13" x14ac:dyDescent="0.25">
      <c r="A52">
        <v>3</v>
      </c>
      <c r="B52">
        <f t="shared" si="27"/>
        <v>-43</v>
      </c>
      <c r="C52">
        <v>2.206218484194165</v>
      </c>
      <c r="D52">
        <f t="shared" si="28"/>
        <v>-78.5</v>
      </c>
      <c r="E52" s="1">
        <f t="shared" si="34"/>
        <v>5.5490165535480971</v>
      </c>
      <c r="F52">
        <f t="shared" si="29"/>
        <v>35.5</v>
      </c>
      <c r="G52">
        <f t="shared" si="30"/>
        <v>0.6397530023099488</v>
      </c>
      <c r="H52">
        <f t="shared" si="31"/>
        <v>4.3626764177819899</v>
      </c>
      <c r="J52" s="1">
        <f t="shared" si="32"/>
        <v>9.6250173534686123</v>
      </c>
      <c r="K52">
        <f t="shared" si="16"/>
        <v>10.457886975866588</v>
      </c>
      <c r="L52">
        <f t="shared" si="33"/>
        <v>0.83286962239797546</v>
      </c>
    </row>
    <row r="53" spans="1:13" x14ac:dyDescent="0.25">
      <c r="A53">
        <v>4</v>
      </c>
      <c r="B53">
        <f t="shared" si="27"/>
        <v>-41</v>
      </c>
      <c r="C53">
        <v>2.206218484194165</v>
      </c>
      <c r="D53">
        <f t="shared" si="28"/>
        <v>-78.5</v>
      </c>
      <c r="E53" s="1">
        <f t="shared" si="34"/>
        <v>5.5490165535480971</v>
      </c>
      <c r="F53">
        <f t="shared" si="29"/>
        <v>37.5</v>
      </c>
      <c r="G53">
        <f t="shared" si="30"/>
        <v>0.6757954249752981</v>
      </c>
      <c r="H53">
        <f t="shared" si="31"/>
        <v>4.7401864551444897</v>
      </c>
      <c r="J53" s="1">
        <f t="shared" si="32"/>
        <v>10.457886975866588</v>
      </c>
      <c r="K53">
        <f t="shared" si="16"/>
        <v>10.457886975866588</v>
      </c>
      <c r="L53">
        <f t="shared" si="33"/>
        <v>0</v>
      </c>
      <c r="M53">
        <v>4</v>
      </c>
    </row>
    <row r="54" spans="1:13" x14ac:dyDescent="0.25">
      <c r="A54">
        <v>5</v>
      </c>
      <c r="B54">
        <f t="shared" si="27"/>
        <v>-43</v>
      </c>
      <c r="C54">
        <v>2.206218484194165</v>
      </c>
      <c r="D54">
        <f t="shared" si="28"/>
        <v>-86</v>
      </c>
      <c r="E54" s="1">
        <f t="shared" si="34"/>
        <v>5.5490165535480971</v>
      </c>
      <c r="F54">
        <f t="shared" si="29"/>
        <v>43</v>
      </c>
      <c r="G54">
        <f t="shared" si="30"/>
        <v>0.77491208730500849</v>
      </c>
      <c r="H54">
        <f t="shared" si="31"/>
        <v>5.9554157795260396</v>
      </c>
      <c r="J54" s="1">
        <f t="shared" si="32"/>
        <v>13.138948373851951</v>
      </c>
      <c r="K54">
        <f t="shared" si="16"/>
        <v>14.172769665806328</v>
      </c>
      <c r="L54">
        <f t="shared" si="33"/>
        <v>1.0338212919543768</v>
      </c>
    </row>
    <row r="55" spans="1:13" x14ac:dyDescent="0.25">
      <c r="A55">
        <v>6</v>
      </c>
      <c r="B55">
        <f t="shared" si="27"/>
        <v>-41</v>
      </c>
      <c r="C55">
        <v>2.206218484194165</v>
      </c>
      <c r="D55">
        <f t="shared" si="28"/>
        <v>-86</v>
      </c>
      <c r="E55" s="1">
        <f t="shared" si="34"/>
        <v>5.5490165535480971</v>
      </c>
      <c r="F55">
        <f t="shared" si="29"/>
        <v>45</v>
      </c>
      <c r="G55">
        <f t="shared" si="30"/>
        <v>0.81095450997035767</v>
      </c>
      <c r="H55">
        <f t="shared" si="31"/>
        <v>6.4707483456257044</v>
      </c>
      <c r="J55" s="1">
        <f t="shared" si="32"/>
        <v>14.275884606688242</v>
      </c>
      <c r="K55">
        <f t="shared" si="16"/>
        <v>14.172769665806328</v>
      </c>
      <c r="L55">
        <f t="shared" si="33"/>
        <v>-0.10311494088191431</v>
      </c>
    </row>
    <row r="56" spans="1:13" x14ac:dyDescent="0.25">
      <c r="A56">
        <v>7</v>
      </c>
      <c r="B56">
        <f t="shared" si="27"/>
        <v>-43</v>
      </c>
      <c r="C56">
        <v>2.206218484194165</v>
      </c>
      <c r="D56">
        <f t="shared" si="28"/>
        <v>-58</v>
      </c>
      <c r="E56" s="1">
        <f t="shared" si="34"/>
        <v>5.5490165535480971</v>
      </c>
      <c r="F56">
        <f t="shared" si="29"/>
        <v>15</v>
      </c>
      <c r="G56">
        <f t="shared" si="30"/>
        <v>0.27031816999011921</v>
      </c>
      <c r="H56">
        <f t="shared" si="31"/>
        <v>1.8634518266272977</v>
      </c>
      <c r="J56" s="1">
        <f t="shared" si="32"/>
        <v>4.1111818643105247</v>
      </c>
      <c r="K56">
        <f t="shared" si="16"/>
        <v>15.071327081581105</v>
      </c>
      <c r="L56">
        <f t="shared" si="33"/>
        <v>10.960145217270579</v>
      </c>
    </row>
    <row r="57" spans="1:13" x14ac:dyDescent="0.25">
      <c r="A57">
        <v>8</v>
      </c>
      <c r="B57">
        <f t="shared" si="27"/>
        <v>-41</v>
      </c>
      <c r="C57">
        <v>2.206218484194165</v>
      </c>
      <c r="D57">
        <f t="shared" si="28"/>
        <v>-58</v>
      </c>
      <c r="E57" s="1">
        <f t="shared" si="34"/>
        <v>5.5490165535480971</v>
      </c>
      <c r="F57">
        <f t="shared" si="29"/>
        <v>17</v>
      </c>
      <c r="G57">
        <f t="shared" si="30"/>
        <v>0.30636059265546844</v>
      </c>
      <c r="H57">
        <f t="shared" si="31"/>
        <v>2.0246995794576437</v>
      </c>
      <c r="J57" s="1">
        <f t="shared" si="32"/>
        <v>4.4669296371396063</v>
      </c>
      <c r="K57">
        <f t="shared" si="16"/>
        <v>15.071327081581105</v>
      </c>
      <c r="L57">
        <f t="shared" si="33"/>
        <v>10.604397444441499</v>
      </c>
    </row>
    <row r="58" spans="1:13" x14ac:dyDescent="0.25">
      <c r="A58">
        <v>9</v>
      </c>
      <c r="B58">
        <f t="shared" si="27"/>
        <v>-43</v>
      </c>
      <c r="C58">
        <v>2.206218484194165</v>
      </c>
      <c r="D58">
        <f t="shared" si="28"/>
        <v>-68.5</v>
      </c>
      <c r="E58" s="1">
        <f t="shared" si="34"/>
        <v>5.5490165535480971</v>
      </c>
      <c r="F58">
        <f t="shared" si="29"/>
        <v>25.5</v>
      </c>
      <c r="G58">
        <f t="shared" si="30"/>
        <v>0.45954088898320267</v>
      </c>
      <c r="H58">
        <f t="shared" si="31"/>
        <v>2.8809842827230656</v>
      </c>
      <c r="J58" s="1">
        <f t="shared" si="32"/>
        <v>6.3560807772164951</v>
      </c>
      <c r="K58">
        <f t="shared" si="16"/>
        <v>25.983550565694443</v>
      </c>
      <c r="L58">
        <f t="shared" si="33"/>
        <v>19.627469788477949</v>
      </c>
    </row>
    <row r="59" spans="1:13" x14ac:dyDescent="0.25">
      <c r="A59">
        <v>10</v>
      </c>
      <c r="B59">
        <f t="shared" si="27"/>
        <v>-41</v>
      </c>
      <c r="C59">
        <v>2.206218484194165</v>
      </c>
      <c r="D59">
        <f t="shared" si="28"/>
        <v>-68.5</v>
      </c>
      <c r="E59" s="1">
        <f t="shared" si="34"/>
        <v>5.5490165535480971</v>
      </c>
      <c r="F59">
        <f t="shared" si="29"/>
        <v>27.5</v>
      </c>
      <c r="G59">
        <f t="shared" si="30"/>
        <v>0.49558331164855191</v>
      </c>
      <c r="H59">
        <f t="shared" si="31"/>
        <v>3.1302809025178702</v>
      </c>
      <c r="J59" s="1">
        <f t="shared" si="32"/>
        <v>6.9060835878549183</v>
      </c>
      <c r="K59">
        <f t="shared" si="16"/>
        <v>25.983550565694443</v>
      </c>
      <c r="L59">
        <f t="shared" si="33"/>
        <v>19.077466977839524</v>
      </c>
    </row>
    <row r="60" spans="1:13" x14ac:dyDescent="0.25">
      <c r="A60">
        <v>11</v>
      </c>
      <c r="B60">
        <f t="shared" si="27"/>
        <v>0</v>
      </c>
      <c r="C60">
        <v>2.206218484194165</v>
      </c>
      <c r="D60">
        <f t="shared" si="28"/>
        <v>0</v>
      </c>
      <c r="E60" s="1">
        <f t="shared" si="34"/>
        <v>5.5490165535480971</v>
      </c>
      <c r="F60">
        <f t="shared" si="29"/>
        <v>0</v>
      </c>
      <c r="G60">
        <f t="shared" si="30"/>
        <v>0</v>
      </c>
      <c r="H60">
        <f t="shared" si="31"/>
        <v>1</v>
      </c>
      <c r="J60" s="1">
        <f t="shared" si="32"/>
        <v>2.206218484194165</v>
      </c>
      <c r="K60">
        <f t="shared" si="16"/>
        <v>0</v>
      </c>
      <c r="L60">
        <f t="shared" si="33"/>
        <v>-2.206218484194165</v>
      </c>
    </row>
    <row r="61" spans="1:13" x14ac:dyDescent="0.25">
      <c r="A61">
        <v>12</v>
      </c>
      <c r="B61">
        <f t="shared" si="27"/>
        <v>0</v>
      </c>
      <c r="C61">
        <v>2.206218484194165</v>
      </c>
      <c r="D61">
        <f t="shared" si="28"/>
        <v>0</v>
      </c>
      <c r="E61" s="1">
        <f t="shared" si="34"/>
        <v>5.5490165535480971</v>
      </c>
      <c r="F61">
        <f t="shared" si="29"/>
        <v>0</v>
      </c>
      <c r="G61">
        <f t="shared" si="30"/>
        <v>0</v>
      </c>
      <c r="H61">
        <f t="shared" si="31"/>
        <v>1</v>
      </c>
      <c r="J61" s="1">
        <f t="shared" si="32"/>
        <v>2.206218484194165</v>
      </c>
      <c r="K61">
        <f t="shared" si="16"/>
        <v>0</v>
      </c>
      <c r="L61">
        <f t="shared" si="33"/>
        <v>-2.206218484194165</v>
      </c>
    </row>
    <row r="62" spans="1:13" x14ac:dyDescent="0.25">
      <c r="A62">
        <v>13</v>
      </c>
      <c r="B62">
        <f t="shared" si="27"/>
        <v>0</v>
      </c>
      <c r="C62">
        <v>2.206218484194165</v>
      </c>
      <c r="D62">
        <f t="shared" si="28"/>
        <v>0</v>
      </c>
      <c r="E62" s="1">
        <f t="shared" si="34"/>
        <v>5.5490165535480971</v>
      </c>
      <c r="F62">
        <f t="shared" si="29"/>
        <v>0</v>
      </c>
      <c r="G62">
        <f t="shared" si="30"/>
        <v>0</v>
      </c>
      <c r="H62">
        <f t="shared" si="31"/>
        <v>1</v>
      </c>
      <c r="J62" s="1">
        <f t="shared" si="32"/>
        <v>2.206218484194165</v>
      </c>
      <c r="K62">
        <f t="shared" si="16"/>
        <v>0</v>
      </c>
      <c r="L62">
        <f t="shared" si="33"/>
        <v>-2.206218484194165</v>
      </c>
    </row>
    <row r="63" spans="1:13" x14ac:dyDescent="0.25">
      <c r="A63">
        <v>14</v>
      </c>
      <c r="B63">
        <f t="shared" si="27"/>
        <v>0</v>
      </c>
      <c r="C63">
        <v>2.206218484194165</v>
      </c>
      <c r="D63">
        <f t="shared" si="28"/>
        <v>0</v>
      </c>
      <c r="E63" s="1">
        <f t="shared" si="34"/>
        <v>5.5490165535480971</v>
      </c>
      <c r="F63">
        <f t="shared" si="29"/>
        <v>0</v>
      </c>
      <c r="G63">
        <f t="shared" si="30"/>
        <v>0</v>
      </c>
      <c r="H63">
        <f t="shared" si="31"/>
        <v>1</v>
      </c>
      <c r="J63" s="1">
        <f t="shared" si="32"/>
        <v>2.206218484194165</v>
      </c>
      <c r="K63">
        <f t="shared" si="16"/>
        <v>0</v>
      </c>
      <c r="L63">
        <f t="shared" si="33"/>
        <v>-2.206218484194165</v>
      </c>
    </row>
    <row r="64" spans="1:13" x14ac:dyDescent="0.25">
      <c r="C64">
        <v>2.206218484194165</v>
      </c>
      <c r="J64" s="1"/>
    </row>
    <row r="65" spans="1:13" x14ac:dyDescent="0.25">
      <c r="A65">
        <v>1</v>
      </c>
      <c r="B65">
        <f t="shared" ref="B65:B78" si="35">B50</f>
        <v>-43</v>
      </c>
      <c r="C65">
        <v>2.206218484194165</v>
      </c>
      <c r="D65">
        <f t="shared" ref="D65:D78" si="36">D50</f>
        <v>-54.5</v>
      </c>
      <c r="E65" s="1">
        <f>S9</f>
        <v>5.3230588546314666</v>
      </c>
      <c r="F65">
        <f t="shared" ref="F65:F78" si="37">(B65-D65-I65)</f>
        <v>11.5</v>
      </c>
      <c r="G65">
        <f t="shared" ref="G65:G78" si="38">(F65/(10*E65))</f>
        <v>0.2160411957495853</v>
      </c>
      <c r="H65">
        <f t="shared" ref="H65:H78" si="39">POWER(10,G65)</f>
        <v>1.6445277103193265</v>
      </c>
      <c r="I65">
        <v>0</v>
      </c>
      <c r="J65" s="1">
        <f t="shared" ref="J65:J78" si="40">(H65*C65)</f>
        <v>3.6281874322760053</v>
      </c>
      <c r="K65">
        <f t="shared" si="16"/>
        <v>8.2381672719118786</v>
      </c>
      <c r="L65">
        <f t="shared" ref="L65:L78" si="41">(K65-J65)</f>
        <v>4.6099798396358729</v>
      </c>
    </row>
    <row r="66" spans="1:13" x14ac:dyDescent="0.25">
      <c r="A66">
        <v>2</v>
      </c>
      <c r="B66">
        <f t="shared" si="35"/>
        <v>-41</v>
      </c>
      <c r="C66">
        <v>2.206218484194165</v>
      </c>
      <c r="D66">
        <f t="shared" si="36"/>
        <v>-54.5</v>
      </c>
      <c r="E66" s="1">
        <f t="shared" ref="E66:E78" si="42">E65</f>
        <v>5.3230588546314666</v>
      </c>
      <c r="F66">
        <f t="shared" si="37"/>
        <v>13.5</v>
      </c>
      <c r="G66">
        <f t="shared" si="38"/>
        <v>0.25361357761907843</v>
      </c>
      <c r="H66">
        <f t="shared" si="39"/>
        <v>1.7931374361774406</v>
      </c>
      <c r="I66">
        <v>0</v>
      </c>
      <c r="J66" s="1">
        <f t="shared" si="40"/>
        <v>3.956052956395204</v>
      </c>
      <c r="K66">
        <f t="shared" si="16"/>
        <v>8.2381672719118786</v>
      </c>
      <c r="L66">
        <f t="shared" si="41"/>
        <v>4.2821143155166741</v>
      </c>
    </row>
    <row r="67" spans="1:13" x14ac:dyDescent="0.25">
      <c r="A67">
        <v>3</v>
      </c>
      <c r="B67">
        <f t="shared" si="35"/>
        <v>-43</v>
      </c>
      <c r="C67">
        <v>2.206218484194165</v>
      </c>
      <c r="D67">
        <f t="shared" si="36"/>
        <v>-78.5</v>
      </c>
      <c r="E67" s="1">
        <f t="shared" si="42"/>
        <v>5.3230588546314666</v>
      </c>
      <c r="F67">
        <f t="shared" si="37"/>
        <v>35.5</v>
      </c>
      <c r="G67">
        <f t="shared" si="38"/>
        <v>0.6669097781835025</v>
      </c>
      <c r="H67">
        <f t="shared" si="39"/>
        <v>4.6441878525852713</v>
      </c>
      <c r="J67" s="1">
        <f t="shared" si="40"/>
        <v>10.246093084443631</v>
      </c>
      <c r="K67">
        <f t="shared" si="16"/>
        <v>10.457886975866588</v>
      </c>
      <c r="L67">
        <f t="shared" si="41"/>
        <v>0.2117938914229569</v>
      </c>
    </row>
    <row r="68" spans="1:13" x14ac:dyDescent="0.25">
      <c r="A68">
        <v>4</v>
      </c>
      <c r="B68">
        <f t="shared" si="35"/>
        <v>-41</v>
      </c>
      <c r="C68">
        <v>2.206218484194165</v>
      </c>
      <c r="D68">
        <f t="shared" si="36"/>
        <v>-78.5</v>
      </c>
      <c r="E68" s="1">
        <f t="shared" si="42"/>
        <v>5.3230588546314666</v>
      </c>
      <c r="F68">
        <f t="shared" si="37"/>
        <v>37.5</v>
      </c>
      <c r="G68">
        <f t="shared" si="38"/>
        <v>0.70448216005299558</v>
      </c>
      <c r="H68">
        <f t="shared" si="39"/>
        <v>5.0638654775200713</v>
      </c>
      <c r="J68" s="1">
        <f t="shared" si="40"/>
        <v>11.171993617977494</v>
      </c>
      <c r="K68">
        <f t="shared" si="16"/>
        <v>10.457886975866588</v>
      </c>
      <c r="L68">
        <f t="shared" si="41"/>
        <v>-0.71410664211090591</v>
      </c>
    </row>
    <row r="69" spans="1:13" x14ac:dyDescent="0.25">
      <c r="A69">
        <v>5</v>
      </c>
      <c r="B69">
        <f t="shared" si="35"/>
        <v>-43</v>
      </c>
      <c r="C69">
        <v>2.206218484194165</v>
      </c>
      <c r="D69">
        <f t="shared" si="36"/>
        <v>-86</v>
      </c>
      <c r="E69" s="1">
        <f t="shared" si="42"/>
        <v>5.3230588546314666</v>
      </c>
      <c r="F69">
        <f t="shared" si="37"/>
        <v>43</v>
      </c>
      <c r="G69">
        <f t="shared" si="38"/>
        <v>0.80780621019410159</v>
      </c>
      <c r="H69">
        <f t="shared" si="39"/>
        <v>6.4240100277208159</v>
      </c>
      <c r="J69" s="1">
        <f t="shared" si="40"/>
        <v>14.172769665806333</v>
      </c>
      <c r="K69">
        <f t="shared" si="16"/>
        <v>14.172769665806328</v>
      </c>
      <c r="L69">
        <f t="shared" si="41"/>
        <v>-5.3290705182007514E-15</v>
      </c>
    </row>
    <row r="70" spans="1:13" x14ac:dyDescent="0.25">
      <c r="A70">
        <v>6</v>
      </c>
      <c r="B70">
        <f t="shared" si="35"/>
        <v>-41</v>
      </c>
      <c r="C70">
        <v>2.206218484194165</v>
      </c>
      <c r="D70">
        <f t="shared" si="36"/>
        <v>-86</v>
      </c>
      <c r="E70" s="1">
        <f t="shared" si="42"/>
        <v>5.3230588546314666</v>
      </c>
      <c r="F70">
        <f t="shared" si="37"/>
        <v>45</v>
      </c>
      <c r="G70">
        <f t="shared" si="38"/>
        <v>0.84537859206359467</v>
      </c>
      <c r="H70">
        <f t="shared" si="39"/>
        <v>7.0045234256641002</v>
      </c>
      <c r="J70" s="1">
        <f t="shared" si="40"/>
        <v>15.453509054671171</v>
      </c>
      <c r="K70">
        <f t="shared" si="16"/>
        <v>14.172769665806328</v>
      </c>
      <c r="L70">
        <f t="shared" si="41"/>
        <v>-1.2807393888648431</v>
      </c>
    </row>
    <row r="71" spans="1:13" x14ac:dyDescent="0.25">
      <c r="A71">
        <v>7</v>
      </c>
      <c r="B71">
        <f t="shared" si="35"/>
        <v>-43</v>
      </c>
      <c r="C71">
        <v>2.206218484194165</v>
      </c>
      <c r="D71">
        <f t="shared" si="36"/>
        <v>-58</v>
      </c>
      <c r="E71" s="1">
        <f t="shared" si="42"/>
        <v>5.3230588546314666</v>
      </c>
      <c r="F71">
        <f t="shared" si="37"/>
        <v>15</v>
      </c>
      <c r="G71">
        <f t="shared" si="38"/>
        <v>0.28179286402119824</v>
      </c>
      <c r="H71">
        <f t="shared" si="39"/>
        <v>1.9133431417632201</v>
      </c>
      <c r="J71" s="1">
        <f t="shared" si="40"/>
        <v>4.2212530059641526</v>
      </c>
      <c r="K71">
        <f t="shared" si="16"/>
        <v>15.071327081581105</v>
      </c>
      <c r="L71">
        <f t="shared" si="41"/>
        <v>10.850074075616952</v>
      </c>
    </row>
    <row r="72" spans="1:13" x14ac:dyDescent="0.25">
      <c r="A72">
        <v>8</v>
      </c>
      <c r="B72">
        <f t="shared" si="35"/>
        <v>-41</v>
      </c>
      <c r="C72">
        <v>2.206218484194165</v>
      </c>
      <c r="D72">
        <f t="shared" si="36"/>
        <v>-58</v>
      </c>
      <c r="E72" s="1">
        <f t="shared" si="42"/>
        <v>5.3230588546314666</v>
      </c>
      <c r="F72">
        <f t="shared" si="37"/>
        <v>17</v>
      </c>
      <c r="G72">
        <f t="shared" si="38"/>
        <v>0.31936524589069132</v>
      </c>
      <c r="H72">
        <f t="shared" si="39"/>
        <v>2.0862446976237301</v>
      </c>
      <c r="J72" s="1">
        <f t="shared" si="40"/>
        <v>4.6027116144495404</v>
      </c>
      <c r="K72">
        <f t="shared" si="16"/>
        <v>15.071327081581105</v>
      </c>
      <c r="L72">
        <f t="shared" si="41"/>
        <v>10.468615467131563</v>
      </c>
      <c r="M72">
        <v>5</v>
      </c>
    </row>
    <row r="73" spans="1:13" x14ac:dyDescent="0.25">
      <c r="A73">
        <v>9</v>
      </c>
      <c r="B73">
        <f t="shared" si="35"/>
        <v>-43</v>
      </c>
      <c r="C73">
        <v>2.206218484194165</v>
      </c>
      <c r="D73">
        <f t="shared" si="36"/>
        <v>-68.5</v>
      </c>
      <c r="E73" s="1">
        <f t="shared" si="42"/>
        <v>5.3230588546314666</v>
      </c>
      <c r="F73">
        <f t="shared" si="37"/>
        <v>25.5</v>
      </c>
      <c r="G73">
        <f t="shared" si="38"/>
        <v>0.47904786883603701</v>
      </c>
      <c r="H73">
        <f t="shared" si="39"/>
        <v>3.0133381422448742</v>
      </c>
      <c r="J73" s="1">
        <f t="shared" si="40"/>
        <v>6.6480823085479477</v>
      </c>
      <c r="K73">
        <f t="shared" si="16"/>
        <v>25.983550565694443</v>
      </c>
      <c r="L73">
        <f t="shared" si="41"/>
        <v>19.335468257146495</v>
      </c>
    </row>
    <row r="74" spans="1:13" x14ac:dyDescent="0.25">
      <c r="A74">
        <v>10</v>
      </c>
      <c r="B74">
        <f t="shared" si="35"/>
        <v>-41</v>
      </c>
      <c r="C74">
        <v>2.206218484194165</v>
      </c>
      <c r="D74">
        <f t="shared" si="36"/>
        <v>-68.5</v>
      </c>
      <c r="E74" s="1">
        <f t="shared" si="42"/>
        <v>5.3230588546314666</v>
      </c>
      <c r="F74">
        <f t="shared" si="37"/>
        <v>27.5</v>
      </c>
      <c r="G74">
        <f t="shared" si="38"/>
        <v>0.51662025070553008</v>
      </c>
      <c r="H74">
        <f t="shared" si="39"/>
        <v>3.2856420702521771</v>
      </c>
      <c r="J74" s="1">
        <f t="shared" si="40"/>
        <v>7.2488442678363363</v>
      </c>
      <c r="K74">
        <f t="shared" si="16"/>
        <v>25.983550565694443</v>
      </c>
      <c r="L74">
        <f t="shared" si="41"/>
        <v>18.734706297858107</v>
      </c>
    </row>
    <row r="75" spans="1:13" x14ac:dyDescent="0.25">
      <c r="A75">
        <v>11</v>
      </c>
      <c r="B75">
        <f t="shared" si="35"/>
        <v>0</v>
      </c>
      <c r="C75">
        <v>2.206218484194165</v>
      </c>
      <c r="D75">
        <f t="shared" si="36"/>
        <v>0</v>
      </c>
      <c r="E75" s="1">
        <f t="shared" si="42"/>
        <v>5.3230588546314666</v>
      </c>
      <c r="F75">
        <f t="shared" si="37"/>
        <v>0</v>
      </c>
      <c r="G75">
        <f t="shared" si="38"/>
        <v>0</v>
      </c>
      <c r="H75">
        <f t="shared" si="39"/>
        <v>1</v>
      </c>
      <c r="J75" s="1">
        <f t="shared" si="40"/>
        <v>2.206218484194165</v>
      </c>
      <c r="K75">
        <f t="shared" si="16"/>
        <v>0</v>
      </c>
      <c r="L75">
        <f t="shared" si="41"/>
        <v>-2.206218484194165</v>
      </c>
    </row>
    <row r="76" spans="1:13" x14ac:dyDescent="0.25">
      <c r="A76">
        <v>12</v>
      </c>
      <c r="B76">
        <f t="shared" si="35"/>
        <v>0</v>
      </c>
      <c r="C76">
        <v>2.206218484194165</v>
      </c>
      <c r="D76">
        <f t="shared" si="36"/>
        <v>0</v>
      </c>
      <c r="E76" s="1">
        <f t="shared" si="42"/>
        <v>5.3230588546314666</v>
      </c>
      <c r="F76">
        <f t="shared" si="37"/>
        <v>0</v>
      </c>
      <c r="G76">
        <f t="shared" si="38"/>
        <v>0</v>
      </c>
      <c r="H76">
        <f t="shared" si="39"/>
        <v>1</v>
      </c>
      <c r="J76" s="1">
        <f t="shared" si="40"/>
        <v>2.206218484194165</v>
      </c>
      <c r="K76">
        <f t="shared" si="16"/>
        <v>0</v>
      </c>
      <c r="L76">
        <f t="shared" si="41"/>
        <v>-2.206218484194165</v>
      </c>
    </row>
    <row r="77" spans="1:13" x14ac:dyDescent="0.25">
      <c r="A77">
        <v>13</v>
      </c>
      <c r="B77">
        <f t="shared" si="35"/>
        <v>0</v>
      </c>
      <c r="C77">
        <v>2.206218484194165</v>
      </c>
      <c r="D77">
        <f t="shared" si="36"/>
        <v>0</v>
      </c>
      <c r="E77" s="1">
        <f t="shared" si="42"/>
        <v>5.3230588546314666</v>
      </c>
      <c r="F77">
        <f t="shared" si="37"/>
        <v>0</v>
      </c>
      <c r="G77">
        <f t="shared" si="38"/>
        <v>0</v>
      </c>
      <c r="H77">
        <f t="shared" si="39"/>
        <v>1</v>
      </c>
      <c r="J77" s="1">
        <f t="shared" si="40"/>
        <v>2.206218484194165</v>
      </c>
      <c r="K77">
        <f t="shared" si="16"/>
        <v>0</v>
      </c>
      <c r="L77">
        <f t="shared" si="41"/>
        <v>-2.206218484194165</v>
      </c>
    </row>
    <row r="78" spans="1:13" x14ac:dyDescent="0.25">
      <c r="A78">
        <v>14</v>
      </c>
      <c r="B78">
        <f t="shared" si="35"/>
        <v>0</v>
      </c>
      <c r="C78">
        <v>2.206218484194165</v>
      </c>
      <c r="D78">
        <f t="shared" si="36"/>
        <v>0</v>
      </c>
      <c r="E78" s="1">
        <f t="shared" si="42"/>
        <v>5.3230588546314666</v>
      </c>
      <c r="F78">
        <f t="shared" si="37"/>
        <v>0</v>
      </c>
      <c r="G78">
        <f t="shared" si="38"/>
        <v>0</v>
      </c>
      <c r="H78">
        <f t="shared" si="39"/>
        <v>1</v>
      </c>
      <c r="J78" s="1">
        <f t="shared" si="40"/>
        <v>2.206218484194165</v>
      </c>
      <c r="K78">
        <f t="shared" si="16"/>
        <v>0</v>
      </c>
      <c r="L78">
        <f t="shared" si="41"/>
        <v>-2.206218484194165</v>
      </c>
    </row>
    <row r="79" spans="1:13" x14ac:dyDescent="0.25">
      <c r="C79">
        <v>2.206218484194165</v>
      </c>
      <c r="J79" s="1"/>
    </row>
    <row r="80" spans="1:13" x14ac:dyDescent="0.25">
      <c r="A80">
        <v>1</v>
      </c>
      <c r="B80">
        <f t="shared" ref="B80:B93" si="43">B65</f>
        <v>-43</v>
      </c>
      <c r="C80">
        <v>2.206218484194165</v>
      </c>
      <c r="D80">
        <f t="shared" ref="D80:D93" si="44">D65</f>
        <v>-54.5</v>
      </c>
      <c r="E80" s="1">
        <f>S10</f>
        <v>5.5706429874050238</v>
      </c>
      <c r="F80">
        <f t="shared" ref="F80:F93" si="45">(B80-D80-I80)</f>
        <v>11.5</v>
      </c>
      <c r="G80">
        <f t="shared" ref="G80:G93" si="46">(F80/(10*E80))</f>
        <v>0.20643936482738148</v>
      </c>
      <c r="H80">
        <f t="shared" ref="H80:H93" si="47">POWER(10,G80)</f>
        <v>1.6085677777658094</v>
      </c>
      <c r="I80">
        <v>0</v>
      </c>
      <c r="J80" s="1">
        <f t="shared" ref="J80:J93" si="48">(H80*C80)</f>
        <v>3.5488519643860603</v>
      </c>
      <c r="K80">
        <f t="shared" si="16"/>
        <v>8.2381672719118786</v>
      </c>
      <c r="L80">
        <f t="shared" ref="L80:L93" si="49">(K80-J80)</f>
        <v>4.6893153075258187</v>
      </c>
    </row>
    <row r="81" spans="1:13" x14ac:dyDescent="0.25">
      <c r="A81">
        <v>2</v>
      </c>
      <c r="B81">
        <f t="shared" si="43"/>
        <v>-41</v>
      </c>
      <c r="C81">
        <v>2.206218484194165</v>
      </c>
      <c r="D81">
        <f t="shared" si="44"/>
        <v>-54.5</v>
      </c>
      <c r="E81" s="1">
        <f t="shared" ref="E81:E93" si="50">E80</f>
        <v>5.5706429874050238</v>
      </c>
      <c r="F81">
        <f t="shared" si="45"/>
        <v>13.5</v>
      </c>
      <c r="G81">
        <f t="shared" si="46"/>
        <v>0.24234186305823044</v>
      </c>
      <c r="H81">
        <f t="shared" si="47"/>
        <v>1.7471969506456657</v>
      </c>
      <c r="I81">
        <v>0</v>
      </c>
      <c r="J81" s="1">
        <f t="shared" si="48"/>
        <v>3.8546982080421479</v>
      </c>
      <c r="K81">
        <f t="shared" si="16"/>
        <v>8.2381672719118786</v>
      </c>
      <c r="L81">
        <f t="shared" si="49"/>
        <v>4.3834690638697307</v>
      </c>
    </row>
    <row r="82" spans="1:13" x14ac:dyDescent="0.25">
      <c r="A82">
        <v>3</v>
      </c>
      <c r="B82">
        <f t="shared" si="43"/>
        <v>-43</v>
      </c>
      <c r="C82">
        <v>2.206218484194165</v>
      </c>
      <c r="D82">
        <f t="shared" si="44"/>
        <v>-78.5</v>
      </c>
      <c r="E82" s="1">
        <f t="shared" si="50"/>
        <v>5.5706429874050238</v>
      </c>
      <c r="F82">
        <f t="shared" si="45"/>
        <v>35.5</v>
      </c>
      <c r="G82">
        <f t="shared" si="46"/>
        <v>0.63726934359756893</v>
      </c>
      <c r="H82">
        <f t="shared" si="47"/>
        <v>4.337798193929121</v>
      </c>
      <c r="J82" s="1">
        <f t="shared" si="48"/>
        <v>9.5701305561504917</v>
      </c>
      <c r="K82">
        <f t="shared" si="16"/>
        <v>10.457886975866588</v>
      </c>
      <c r="L82">
        <f t="shared" si="49"/>
        <v>0.88775641971609609</v>
      </c>
    </row>
    <row r="83" spans="1:13" x14ac:dyDescent="0.25">
      <c r="A83">
        <v>4</v>
      </c>
      <c r="B83">
        <f t="shared" si="43"/>
        <v>-41</v>
      </c>
      <c r="C83">
        <v>2.206218484194165</v>
      </c>
      <c r="D83">
        <f t="shared" si="44"/>
        <v>-78.5</v>
      </c>
      <c r="E83" s="1">
        <f t="shared" si="50"/>
        <v>5.5706429874050238</v>
      </c>
      <c r="F83">
        <f t="shared" si="45"/>
        <v>37.5</v>
      </c>
      <c r="G83">
        <f t="shared" si="46"/>
        <v>0.67317184182841794</v>
      </c>
      <c r="H83">
        <f t="shared" si="47"/>
        <v>4.7116371978282023</v>
      </c>
      <c r="J83" s="1">
        <f t="shared" si="48"/>
        <v>10.394901076665379</v>
      </c>
      <c r="K83">
        <f t="shared" si="16"/>
        <v>10.457886975866588</v>
      </c>
      <c r="L83">
        <f t="shared" si="49"/>
        <v>6.2985899201208895E-2</v>
      </c>
    </row>
    <row r="84" spans="1:13" x14ac:dyDescent="0.25">
      <c r="A84">
        <v>5</v>
      </c>
      <c r="B84">
        <f t="shared" si="43"/>
        <v>-43</v>
      </c>
      <c r="C84">
        <v>2.206218484194165</v>
      </c>
      <c r="D84">
        <f t="shared" si="44"/>
        <v>-86</v>
      </c>
      <c r="E84" s="1">
        <f t="shared" si="50"/>
        <v>5.5706429874050238</v>
      </c>
      <c r="F84">
        <f t="shared" si="45"/>
        <v>43</v>
      </c>
      <c r="G84">
        <f t="shared" si="46"/>
        <v>0.77190371196325258</v>
      </c>
      <c r="H84">
        <f t="shared" si="47"/>
        <v>5.9143049275684021</v>
      </c>
      <c r="J84" s="1">
        <f t="shared" si="48"/>
        <v>13.048248852362041</v>
      </c>
      <c r="K84">
        <f t="shared" ref="K84:K93" si="51">K69</f>
        <v>14.172769665806328</v>
      </c>
      <c r="L84">
        <f t="shared" si="49"/>
        <v>1.1245208134442866</v>
      </c>
    </row>
    <row r="85" spans="1:13" x14ac:dyDescent="0.25">
      <c r="A85">
        <v>6</v>
      </c>
      <c r="B85">
        <f t="shared" si="43"/>
        <v>-41</v>
      </c>
      <c r="C85">
        <v>2.206218484194165</v>
      </c>
      <c r="D85">
        <f t="shared" si="44"/>
        <v>-86</v>
      </c>
      <c r="E85" s="1">
        <f t="shared" si="50"/>
        <v>5.5706429874050238</v>
      </c>
      <c r="F85">
        <f t="shared" si="45"/>
        <v>45</v>
      </c>
      <c r="G85">
        <f t="shared" si="46"/>
        <v>0.80780621019410148</v>
      </c>
      <c r="H85">
        <f t="shared" si="47"/>
        <v>6.4240100277208132</v>
      </c>
      <c r="J85" s="1">
        <f t="shared" si="48"/>
        <v>14.172769665806328</v>
      </c>
      <c r="K85">
        <f t="shared" si="51"/>
        <v>14.172769665806328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-43</v>
      </c>
      <c r="C86">
        <v>2.206218484194165</v>
      </c>
      <c r="D86">
        <f t="shared" si="44"/>
        <v>-58</v>
      </c>
      <c r="E86" s="1">
        <f t="shared" si="50"/>
        <v>5.5706429874050238</v>
      </c>
      <c r="F86">
        <f t="shared" si="45"/>
        <v>15</v>
      </c>
      <c r="G86">
        <f t="shared" si="46"/>
        <v>0.26926873673136714</v>
      </c>
      <c r="H86">
        <f t="shared" si="47"/>
        <v>1.858954400158686</v>
      </c>
      <c r="J86" s="1">
        <f t="shared" si="48"/>
        <v>4.1012595589041689</v>
      </c>
      <c r="K86">
        <f t="shared" si="51"/>
        <v>15.071327081581105</v>
      </c>
      <c r="L86">
        <f t="shared" si="49"/>
        <v>10.970067522676935</v>
      </c>
    </row>
    <row r="87" spans="1:13" x14ac:dyDescent="0.25">
      <c r="A87">
        <v>8</v>
      </c>
      <c r="B87">
        <f t="shared" si="43"/>
        <v>-41</v>
      </c>
      <c r="C87">
        <v>2.206218484194165</v>
      </c>
      <c r="D87">
        <f t="shared" si="44"/>
        <v>-58</v>
      </c>
      <c r="E87" s="1">
        <f t="shared" si="50"/>
        <v>5.5706429874050238</v>
      </c>
      <c r="F87">
        <f t="shared" si="45"/>
        <v>17</v>
      </c>
      <c r="G87">
        <f t="shared" si="46"/>
        <v>0.3051712349622161</v>
      </c>
      <c r="H87">
        <f t="shared" si="47"/>
        <v>2.0191623282780116</v>
      </c>
      <c r="J87" s="1">
        <f t="shared" si="48"/>
        <v>4.4547132512354759</v>
      </c>
      <c r="K87">
        <f t="shared" si="51"/>
        <v>15.071327081581105</v>
      </c>
      <c r="L87">
        <f t="shared" si="49"/>
        <v>10.616613830345628</v>
      </c>
    </row>
    <row r="88" spans="1:13" x14ac:dyDescent="0.25">
      <c r="A88">
        <v>9</v>
      </c>
      <c r="B88">
        <f t="shared" si="43"/>
        <v>-43</v>
      </c>
      <c r="C88">
        <v>2.206218484194165</v>
      </c>
      <c r="D88">
        <f t="shared" si="44"/>
        <v>-68.5</v>
      </c>
      <c r="E88" s="1">
        <f t="shared" si="50"/>
        <v>5.5706429874050238</v>
      </c>
      <c r="F88">
        <f t="shared" si="45"/>
        <v>25.5</v>
      </c>
      <c r="G88">
        <f t="shared" si="46"/>
        <v>0.4577568524433242</v>
      </c>
      <c r="H88">
        <f t="shared" si="47"/>
        <v>2.8691737738579248</v>
      </c>
      <c r="J88" s="1">
        <f t="shared" si="48"/>
        <v>6.330024214250483</v>
      </c>
      <c r="K88">
        <f t="shared" si="51"/>
        <v>25.983550565694443</v>
      </c>
      <c r="L88">
        <f t="shared" si="49"/>
        <v>19.653526351443961</v>
      </c>
    </row>
    <row r="89" spans="1:13" x14ac:dyDescent="0.25">
      <c r="A89">
        <v>10</v>
      </c>
      <c r="B89">
        <f t="shared" si="43"/>
        <v>-41</v>
      </c>
      <c r="C89">
        <v>2.206218484194165</v>
      </c>
      <c r="D89">
        <f t="shared" si="44"/>
        <v>-68.5</v>
      </c>
      <c r="E89" s="1">
        <f t="shared" si="50"/>
        <v>5.5706429874050238</v>
      </c>
      <c r="F89">
        <f t="shared" si="45"/>
        <v>27.5</v>
      </c>
      <c r="G89">
        <f t="shared" si="46"/>
        <v>0.49365935067417316</v>
      </c>
      <c r="H89">
        <f t="shared" si="47"/>
        <v>3.1164441671956236</v>
      </c>
      <c r="J89" s="1">
        <f t="shared" si="48"/>
        <v>6.8755567266260753</v>
      </c>
      <c r="K89">
        <f t="shared" si="51"/>
        <v>25.983550565694443</v>
      </c>
      <c r="L89">
        <f t="shared" si="49"/>
        <v>19.107993839068367</v>
      </c>
    </row>
    <row r="90" spans="1:13" x14ac:dyDescent="0.25">
      <c r="A90">
        <v>11</v>
      </c>
      <c r="B90">
        <f t="shared" si="43"/>
        <v>0</v>
      </c>
      <c r="C90">
        <v>2.206218484194165</v>
      </c>
      <c r="D90">
        <f t="shared" si="44"/>
        <v>0</v>
      </c>
      <c r="E90" s="1">
        <f t="shared" si="50"/>
        <v>5.5706429874050238</v>
      </c>
      <c r="F90">
        <f t="shared" si="45"/>
        <v>0</v>
      </c>
      <c r="G90">
        <f t="shared" si="46"/>
        <v>0</v>
      </c>
      <c r="H90">
        <f t="shared" si="47"/>
        <v>1</v>
      </c>
      <c r="J90" s="1">
        <f t="shared" si="48"/>
        <v>2.206218484194165</v>
      </c>
      <c r="K90">
        <f t="shared" si="51"/>
        <v>0</v>
      </c>
      <c r="L90">
        <f t="shared" si="49"/>
        <v>-2.206218484194165</v>
      </c>
    </row>
    <row r="91" spans="1:13" x14ac:dyDescent="0.25">
      <c r="A91">
        <v>12</v>
      </c>
      <c r="B91">
        <f t="shared" si="43"/>
        <v>0</v>
      </c>
      <c r="C91">
        <v>2.206218484194165</v>
      </c>
      <c r="D91">
        <f t="shared" si="44"/>
        <v>0</v>
      </c>
      <c r="E91" s="1">
        <f t="shared" si="50"/>
        <v>5.5706429874050238</v>
      </c>
      <c r="F91">
        <f t="shared" si="45"/>
        <v>0</v>
      </c>
      <c r="G91">
        <f t="shared" si="46"/>
        <v>0</v>
      </c>
      <c r="H91">
        <f t="shared" si="47"/>
        <v>1</v>
      </c>
      <c r="J91" s="1">
        <f t="shared" si="48"/>
        <v>2.206218484194165</v>
      </c>
      <c r="K91">
        <f t="shared" si="51"/>
        <v>0</v>
      </c>
      <c r="L91">
        <f t="shared" si="49"/>
        <v>-2.206218484194165</v>
      </c>
    </row>
    <row r="92" spans="1:13" x14ac:dyDescent="0.25">
      <c r="A92">
        <v>13</v>
      </c>
      <c r="B92">
        <f t="shared" si="43"/>
        <v>0</v>
      </c>
      <c r="C92">
        <v>2.206218484194165</v>
      </c>
      <c r="D92">
        <f t="shared" si="44"/>
        <v>0</v>
      </c>
      <c r="E92" s="1">
        <f t="shared" si="50"/>
        <v>5.5706429874050238</v>
      </c>
      <c r="F92">
        <f t="shared" si="45"/>
        <v>0</v>
      </c>
      <c r="G92">
        <f t="shared" si="46"/>
        <v>0</v>
      </c>
      <c r="H92">
        <f t="shared" si="47"/>
        <v>1</v>
      </c>
      <c r="J92" s="1">
        <f t="shared" si="48"/>
        <v>2.206218484194165</v>
      </c>
      <c r="K92">
        <f t="shared" si="51"/>
        <v>0</v>
      </c>
      <c r="L92">
        <f t="shared" si="49"/>
        <v>-2.206218484194165</v>
      </c>
    </row>
    <row r="93" spans="1:13" x14ac:dyDescent="0.25">
      <c r="A93">
        <v>14</v>
      </c>
      <c r="B93">
        <f t="shared" si="43"/>
        <v>0</v>
      </c>
      <c r="C93">
        <v>2.206218484194165</v>
      </c>
      <c r="D93">
        <f t="shared" si="44"/>
        <v>0</v>
      </c>
      <c r="E93" s="1">
        <f t="shared" si="50"/>
        <v>5.5706429874050238</v>
      </c>
      <c r="F93">
        <f t="shared" si="45"/>
        <v>0</v>
      </c>
      <c r="G93">
        <f t="shared" si="46"/>
        <v>0</v>
      </c>
      <c r="H93">
        <f t="shared" si="47"/>
        <v>1</v>
      </c>
      <c r="J93" s="1">
        <f t="shared" si="48"/>
        <v>2.206218484194165</v>
      </c>
      <c r="K93">
        <f t="shared" si="51"/>
        <v>0</v>
      </c>
      <c r="L93">
        <f t="shared" si="49"/>
        <v>-2.206218484194165</v>
      </c>
    </row>
    <row r="94" spans="1:13" x14ac:dyDescent="0.25">
      <c r="C94">
        <v>2.206218484194165</v>
      </c>
      <c r="J94" s="1"/>
    </row>
    <row r="95" spans="1:13" x14ac:dyDescent="0.25">
      <c r="A95">
        <v>1</v>
      </c>
      <c r="B95">
        <f t="shared" ref="B95:B108" si="52">B80</f>
        <v>-43</v>
      </c>
      <c r="C95">
        <v>2.206218484194165</v>
      </c>
      <c r="D95">
        <f t="shared" ref="D95:D108" si="53">D80</f>
        <v>-54.5</v>
      </c>
      <c r="E95" s="1">
        <f>S11</f>
        <v>1.7974771124193676</v>
      </c>
      <c r="F95">
        <f t="shared" ref="F95:F108" si="54">(B95-D95-I95)</f>
        <v>11.5</v>
      </c>
      <c r="G95">
        <f t="shared" ref="G95:G108" si="55">(F95/(10*E95))</f>
        <v>0.63978561510144816</v>
      </c>
      <c r="H95">
        <f t="shared" ref="H95:H108" si="56">POWER(10,G95)</f>
        <v>4.363004039717306</v>
      </c>
      <c r="I95">
        <v>0</v>
      </c>
      <c r="J95" s="1">
        <f t="shared" ref="J95:J108" si="57">(H95*C95)</f>
        <v>9.6257401590381324</v>
      </c>
      <c r="K95">
        <f t="shared" ref="K95:K108" si="58">K80</f>
        <v>8.2381672719118786</v>
      </c>
      <c r="L95">
        <f t="shared" ref="L95:L108" si="59">(K95-J95)</f>
        <v>-1.3875728871262538</v>
      </c>
    </row>
    <row r="96" spans="1:13" x14ac:dyDescent="0.25">
      <c r="A96">
        <v>2</v>
      </c>
      <c r="B96">
        <f t="shared" si="52"/>
        <v>-41</v>
      </c>
      <c r="C96">
        <v>2.206218484194165</v>
      </c>
      <c r="D96">
        <f t="shared" si="53"/>
        <v>-54.5</v>
      </c>
      <c r="E96" s="1">
        <f t="shared" ref="E96:E108" si="60">E95</f>
        <v>1.7974771124193676</v>
      </c>
      <c r="F96">
        <f t="shared" si="54"/>
        <v>13.5</v>
      </c>
      <c r="G96">
        <f t="shared" si="55"/>
        <v>0.75105267859735214</v>
      </c>
      <c r="H96">
        <f t="shared" si="56"/>
        <v>5.6370602750274683</v>
      </c>
      <c r="I96">
        <v>0</v>
      </c>
      <c r="J96" s="1">
        <f t="shared" si="57"/>
        <v>12.436586575282243</v>
      </c>
      <c r="K96">
        <f t="shared" si="58"/>
        <v>8.2381672719118786</v>
      </c>
      <c r="L96">
        <f t="shared" si="59"/>
        <v>-4.1984193033703647</v>
      </c>
    </row>
    <row r="97" spans="1:13" x14ac:dyDescent="0.25">
      <c r="A97">
        <v>3</v>
      </c>
      <c r="B97">
        <f t="shared" si="52"/>
        <v>-43</v>
      </c>
      <c r="C97">
        <v>2.206218484194165</v>
      </c>
      <c r="D97">
        <f t="shared" si="53"/>
        <v>-78.5</v>
      </c>
      <c r="E97" s="1">
        <f t="shared" si="60"/>
        <v>1.7974771124193676</v>
      </c>
      <c r="F97">
        <f t="shared" si="54"/>
        <v>35.5</v>
      </c>
      <c r="G97">
        <f t="shared" si="55"/>
        <v>1.9749903770522965</v>
      </c>
      <c r="H97">
        <f t="shared" si="56"/>
        <v>94.403995834159446</v>
      </c>
      <c r="J97" s="1">
        <f t="shared" si="57"/>
        <v>208.27584059111152</v>
      </c>
      <c r="K97">
        <f t="shared" si="58"/>
        <v>10.457886975866588</v>
      </c>
      <c r="L97">
        <f t="shared" si="59"/>
        <v>-197.81795361524493</v>
      </c>
    </row>
    <row r="98" spans="1:13" x14ac:dyDescent="0.25">
      <c r="A98">
        <v>4</v>
      </c>
      <c r="B98">
        <f t="shared" si="52"/>
        <v>-41</v>
      </c>
      <c r="C98">
        <v>2.206218484194165</v>
      </c>
      <c r="D98">
        <f t="shared" si="53"/>
        <v>-78.5</v>
      </c>
      <c r="E98" s="1">
        <f t="shared" si="60"/>
        <v>1.7974771124193676</v>
      </c>
      <c r="F98">
        <f t="shared" si="54"/>
        <v>37.5</v>
      </c>
      <c r="G98">
        <f t="shared" si="55"/>
        <v>2.0862574405482004</v>
      </c>
      <c r="H98">
        <f t="shared" si="56"/>
        <v>121.9712404288948</v>
      </c>
      <c r="J98" s="1">
        <f t="shared" si="57"/>
        <v>269.09520517431832</v>
      </c>
      <c r="K98">
        <f t="shared" si="58"/>
        <v>10.457886975866588</v>
      </c>
      <c r="L98">
        <f t="shared" si="59"/>
        <v>-258.63731819845174</v>
      </c>
    </row>
    <row r="99" spans="1:13" x14ac:dyDescent="0.25">
      <c r="A99">
        <v>5</v>
      </c>
      <c r="B99">
        <f t="shared" si="52"/>
        <v>-43</v>
      </c>
      <c r="C99">
        <v>2.206218484194165</v>
      </c>
      <c r="D99">
        <f t="shared" si="53"/>
        <v>-86</v>
      </c>
      <c r="E99" s="1">
        <f t="shared" si="60"/>
        <v>1.7974771124193676</v>
      </c>
      <c r="F99">
        <f t="shared" si="54"/>
        <v>43</v>
      </c>
      <c r="G99">
        <f t="shared" si="55"/>
        <v>2.3922418651619366</v>
      </c>
      <c r="H99">
        <f t="shared" si="56"/>
        <v>246.74130943163939</v>
      </c>
      <c r="J99" s="1">
        <f t="shared" si="57"/>
        <v>544.36523768235486</v>
      </c>
      <c r="K99">
        <f t="shared" si="58"/>
        <v>14.172769665806328</v>
      </c>
      <c r="L99">
        <f t="shared" si="59"/>
        <v>-530.19246801654856</v>
      </c>
    </row>
    <row r="100" spans="1:13" x14ac:dyDescent="0.25">
      <c r="A100">
        <v>6</v>
      </c>
      <c r="B100">
        <f t="shared" si="52"/>
        <v>-41</v>
      </c>
      <c r="C100">
        <v>2.206218484194165</v>
      </c>
      <c r="D100">
        <f t="shared" si="53"/>
        <v>-86</v>
      </c>
      <c r="E100" s="1">
        <f t="shared" si="60"/>
        <v>1.7974771124193676</v>
      </c>
      <c r="F100">
        <f t="shared" si="54"/>
        <v>45</v>
      </c>
      <c r="G100">
        <f t="shared" si="55"/>
        <v>2.5035089286578405</v>
      </c>
      <c r="H100">
        <f t="shared" si="56"/>
        <v>318.79311156802771</v>
      </c>
      <c r="J100" s="1">
        <f t="shared" si="57"/>
        <v>703.32725537515546</v>
      </c>
      <c r="K100">
        <f t="shared" si="58"/>
        <v>14.172769665806328</v>
      </c>
      <c r="L100">
        <f t="shared" si="59"/>
        <v>-689.15448570934916</v>
      </c>
      <c r="M100">
        <v>7</v>
      </c>
    </row>
    <row r="101" spans="1:13" x14ac:dyDescent="0.25">
      <c r="A101">
        <v>7</v>
      </c>
      <c r="B101">
        <f t="shared" si="52"/>
        <v>-43</v>
      </c>
      <c r="C101">
        <v>2.206218484194165</v>
      </c>
      <c r="D101">
        <f t="shared" si="53"/>
        <v>-58</v>
      </c>
      <c r="E101" s="1">
        <f t="shared" si="60"/>
        <v>1.7974771124193676</v>
      </c>
      <c r="F101">
        <f t="shared" si="54"/>
        <v>15</v>
      </c>
      <c r="G101">
        <f t="shared" si="55"/>
        <v>0.83450297621928016</v>
      </c>
      <c r="H101">
        <f t="shared" si="56"/>
        <v>6.8312939944776137</v>
      </c>
      <c r="J101" s="1">
        <f t="shared" si="57"/>
        <v>15.071327081581103</v>
      </c>
      <c r="K101">
        <f t="shared" si="58"/>
        <v>15.071327081581105</v>
      </c>
      <c r="L101">
        <f t="shared" si="59"/>
        <v>1.7763568394002505E-15</v>
      </c>
    </row>
    <row r="102" spans="1:13" x14ac:dyDescent="0.25">
      <c r="A102">
        <v>8</v>
      </c>
      <c r="B102">
        <f t="shared" si="52"/>
        <v>-41</v>
      </c>
      <c r="C102">
        <v>2.206218484194165</v>
      </c>
      <c r="D102">
        <f t="shared" si="53"/>
        <v>-58</v>
      </c>
      <c r="E102" s="1">
        <f t="shared" si="60"/>
        <v>1.7974771124193676</v>
      </c>
      <c r="F102">
        <f t="shared" si="54"/>
        <v>17</v>
      </c>
      <c r="G102">
        <f t="shared" si="55"/>
        <v>0.94577003971518425</v>
      </c>
      <c r="H102">
        <f t="shared" si="56"/>
        <v>8.8261243062700814</v>
      </c>
      <c r="J102" s="1">
        <f t="shared" si="57"/>
        <v>19.472358588288454</v>
      </c>
      <c r="K102">
        <f t="shared" si="58"/>
        <v>15.071327081581105</v>
      </c>
      <c r="L102">
        <f t="shared" si="59"/>
        <v>-4.4010315067073495</v>
      </c>
    </row>
    <row r="103" spans="1:13" x14ac:dyDescent="0.25">
      <c r="A103">
        <v>9</v>
      </c>
      <c r="B103">
        <f t="shared" si="52"/>
        <v>-43</v>
      </c>
      <c r="C103">
        <v>2.206218484194165</v>
      </c>
      <c r="D103">
        <f t="shared" si="53"/>
        <v>-68.5</v>
      </c>
      <c r="E103" s="1">
        <f t="shared" si="60"/>
        <v>1.7974771124193676</v>
      </c>
      <c r="F103">
        <f t="shared" si="54"/>
        <v>25.5</v>
      </c>
      <c r="G103">
        <f t="shared" si="55"/>
        <v>1.4186550595727763</v>
      </c>
      <c r="H103">
        <f t="shared" si="56"/>
        <v>26.221350730226447</v>
      </c>
      <c r="J103" s="1">
        <f t="shared" si="57"/>
        <v>57.850028661563755</v>
      </c>
      <c r="K103">
        <f t="shared" si="58"/>
        <v>25.983550565694443</v>
      </c>
      <c r="L103">
        <f t="shared" si="59"/>
        <v>-31.866478095869311</v>
      </c>
    </row>
    <row r="104" spans="1:13" x14ac:dyDescent="0.25">
      <c r="A104">
        <v>10</v>
      </c>
      <c r="B104">
        <f t="shared" si="52"/>
        <v>-41</v>
      </c>
      <c r="C104">
        <v>2.206218484194165</v>
      </c>
      <c r="D104">
        <f t="shared" si="53"/>
        <v>-68.5</v>
      </c>
      <c r="E104" s="1">
        <f t="shared" si="60"/>
        <v>1.7974771124193676</v>
      </c>
      <c r="F104">
        <f t="shared" si="54"/>
        <v>27.5</v>
      </c>
      <c r="G104">
        <f t="shared" si="55"/>
        <v>1.5299221230686804</v>
      </c>
      <c r="H104">
        <f t="shared" si="56"/>
        <v>33.878340064177266</v>
      </c>
      <c r="J104" s="1">
        <f t="shared" si="57"/>
        <v>74.74302006340362</v>
      </c>
      <c r="K104">
        <f t="shared" si="58"/>
        <v>25.983550565694443</v>
      </c>
      <c r="L104">
        <f t="shared" si="59"/>
        <v>-48.759469497709176</v>
      </c>
    </row>
    <row r="105" spans="1:13" x14ac:dyDescent="0.25">
      <c r="A105">
        <v>11</v>
      </c>
      <c r="B105">
        <f t="shared" si="52"/>
        <v>0</v>
      </c>
      <c r="C105">
        <v>2.206218484194165</v>
      </c>
      <c r="D105">
        <f t="shared" si="53"/>
        <v>0</v>
      </c>
      <c r="E105" s="1">
        <f t="shared" si="60"/>
        <v>1.7974771124193676</v>
      </c>
      <c r="F105">
        <f t="shared" si="54"/>
        <v>0</v>
      </c>
      <c r="G105">
        <f t="shared" si="55"/>
        <v>0</v>
      </c>
      <c r="H105">
        <f t="shared" si="56"/>
        <v>1</v>
      </c>
      <c r="J105" s="1">
        <f t="shared" si="57"/>
        <v>2.206218484194165</v>
      </c>
      <c r="K105">
        <f t="shared" si="58"/>
        <v>0</v>
      </c>
      <c r="L105">
        <f t="shared" si="59"/>
        <v>-2.206218484194165</v>
      </c>
    </row>
    <row r="106" spans="1:13" x14ac:dyDescent="0.25">
      <c r="A106">
        <v>12</v>
      </c>
      <c r="B106">
        <f t="shared" si="52"/>
        <v>0</v>
      </c>
      <c r="C106">
        <v>2.206218484194165</v>
      </c>
      <c r="D106">
        <f t="shared" si="53"/>
        <v>0</v>
      </c>
      <c r="E106" s="1">
        <f t="shared" si="60"/>
        <v>1.7974771124193676</v>
      </c>
      <c r="F106">
        <f t="shared" si="54"/>
        <v>0</v>
      </c>
      <c r="G106">
        <f t="shared" si="55"/>
        <v>0</v>
      </c>
      <c r="H106">
        <f t="shared" si="56"/>
        <v>1</v>
      </c>
      <c r="J106" s="1">
        <f t="shared" si="57"/>
        <v>2.206218484194165</v>
      </c>
      <c r="K106">
        <f t="shared" si="58"/>
        <v>0</v>
      </c>
      <c r="L106">
        <f t="shared" si="59"/>
        <v>-2.206218484194165</v>
      </c>
    </row>
    <row r="107" spans="1:13" x14ac:dyDescent="0.25">
      <c r="A107">
        <v>13</v>
      </c>
      <c r="B107">
        <f t="shared" si="52"/>
        <v>0</v>
      </c>
      <c r="C107">
        <v>2.206218484194165</v>
      </c>
      <c r="D107">
        <f t="shared" si="53"/>
        <v>0</v>
      </c>
      <c r="E107" s="1">
        <f t="shared" si="60"/>
        <v>1.7974771124193676</v>
      </c>
      <c r="F107">
        <f t="shared" si="54"/>
        <v>0</v>
      </c>
      <c r="G107">
        <f t="shared" si="55"/>
        <v>0</v>
      </c>
      <c r="H107">
        <f t="shared" si="56"/>
        <v>1</v>
      </c>
      <c r="J107" s="1">
        <f t="shared" si="57"/>
        <v>2.206218484194165</v>
      </c>
      <c r="K107">
        <f t="shared" si="58"/>
        <v>0</v>
      </c>
      <c r="L107">
        <f t="shared" si="59"/>
        <v>-2.206218484194165</v>
      </c>
    </row>
    <row r="108" spans="1:13" x14ac:dyDescent="0.25">
      <c r="A108">
        <v>14</v>
      </c>
      <c r="B108">
        <f t="shared" si="52"/>
        <v>0</v>
      </c>
      <c r="C108">
        <v>2.206218484194165</v>
      </c>
      <c r="D108">
        <f t="shared" si="53"/>
        <v>0</v>
      </c>
      <c r="E108" s="1">
        <f t="shared" si="60"/>
        <v>1.7974771124193676</v>
      </c>
      <c r="F108">
        <f t="shared" si="54"/>
        <v>0</v>
      </c>
      <c r="G108">
        <f t="shared" si="55"/>
        <v>0</v>
      </c>
      <c r="H108">
        <f t="shared" si="56"/>
        <v>1</v>
      </c>
      <c r="J108" s="1">
        <f t="shared" si="57"/>
        <v>2.206218484194165</v>
      </c>
      <c r="K108">
        <f t="shared" si="58"/>
        <v>0</v>
      </c>
      <c r="L108">
        <f t="shared" si="59"/>
        <v>-2.206218484194165</v>
      </c>
    </row>
    <row r="109" spans="1:13" x14ac:dyDescent="0.25">
      <c r="C109">
        <v>2.206218484194165</v>
      </c>
      <c r="J109" s="1"/>
    </row>
    <row r="110" spans="1:13" x14ac:dyDescent="0.25">
      <c r="A110">
        <v>1</v>
      </c>
      <c r="B110">
        <f t="shared" ref="B110:B123" si="61">B95</f>
        <v>-43</v>
      </c>
      <c r="C110">
        <v>2.206218484194165</v>
      </c>
      <c r="D110">
        <f t="shared" ref="D110:D123" si="62">D95</f>
        <v>-54.5</v>
      </c>
      <c r="E110" s="1">
        <f>S12</f>
        <v>2.0371407274086168</v>
      </c>
      <c r="F110">
        <f t="shared" ref="F110:F123" si="63">(B110-D110-I110)</f>
        <v>11.5</v>
      </c>
      <c r="G110">
        <f t="shared" ref="G110:G123" si="64">(F110/(10*E110))</f>
        <v>0.56451671920716018</v>
      </c>
      <c r="H110">
        <f t="shared" ref="H110:H123" si="65">POWER(10,G110)</f>
        <v>3.6687381785656163</v>
      </c>
      <c r="I110">
        <v>0</v>
      </c>
      <c r="J110" s="1">
        <f t="shared" ref="J110:J123" si="66">(H110*C110)</f>
        <v>8.0940379832202964</v>
      </c>
      <c r="K110">
        <f t="shared" ref="K110:K123" si="67">K95</f>
        <v>8.2381672719118786</v>
      </c>
      <c r="L110">
        <f t="shared" ref="L110:L123" si="68">(K110-J110)</f>
        <v>0.14412928869158215</v>
      </c>
    </row>
    <row r="111" spans="1:13" x14ac:dyDescent="0.25">
      <c r="A111">
        <v>2</v>
      </c>
      <c r="B111">
        <f t="shared" si="61"/>
        <v>-41</v>
      </c>
      <c r="C111">
        <v>2.206218484194165</v>
      </c>
      <c r="D111">
        <f t="shared" si="62"/>
        <v>-54.5</v>
      </c>
      <c r="E111" s="1">
        <f t="shared" ref="E111:E123" si="69">E110</f>
        <v>2.0371407274086168</v>
      </c>
      <c r="F111">
        <f t="shared" si="63"/>
        <v>13.5</v>
      </c>
      <c r="G111">
        <f t="shared" si="64"/>
        <v>0.66269353993884017</v>
      </c>
      <c r="H111">
        <f t="shared" si="65"/>
        <v>4.5993190792433083</v>
      </c>
      <c r="I111">
        <v>0</v>
      </c>
      <c r="J111" s="1">
        <f t="shared" si="66"/>
        <v>10.147102767333473</v>
      </c>
      <c r="K111">
        <f t="shared" si="67"/>
        <v>8.2381672719118786</v>
      </c>
      <c r="L111">
        <f t="shared" si="68"/>
        <v>-1.9089354954215949</v>
      </c>
    </row>
    <row r="112" spans="1:13" x14ac:dyDescent="0.25">
      <c r="A112">
        <v>3</v>
      </c>
      <c r="B112">
        <f t="shared" si="61"/>
        <v>-43</v>
      </c>
      <c r="C112">
        <v>2.206218484194165</v>
      </c>
      <c r="D112">
        <f t="shared" si="62"/>
        <v>-78.5</v>
      </c>
      <c r="E112" s="1">
        <f t="shared" si="69"/>
        <v>2.0371407274086168</v>
      </c>
      <c r="F112">
        <f t="shared" si="63"/>
        <v>35.5</v>
      </c>
      <c r="G112">
        <f t="shared" si="64"/>
        <v>1.7426385679873204</v>
      </c>
      <c r="H112">
        <f t="shared" si="65"/>
        <v>55.288978735360502</v>
      </c>
      <c r="J112" s="1">
        <f t="shared" si="66"/>
        <v>121.97956685817047</v>
      </c>
      <c r="K112">
        <f t="shared" si="67"/>
        <v>10.457886975866588</v>
      </c>
      <c r="L112">
        <f t="shared" si="68"/>
        <v>-111.52167988230389</v>
      </c>
    </row>
    <row r="113" spans="1:13" x14ac:dyDescent="0.25">
      <c r="A113">
        <v>4</v>
      </c>
      <c r="B113">
        <f t="shared" si="61"/>
        <v>-41</v>
      </c>
      <c r="C113">
        <v>2.206218484194165</v>
      </c>
      <c r="D113">
        <f t="shared" si="62"/>
        <v>-78.5</v>
      </c>
      <c r="E113" s="1">
        <f t="shared" si="69"/>
        <v>2.0371407274086168</v>
      </c>
      <c r="F113">
        <f t="shared" si="63"/>
        <v>37.5</v>
      </c>
      <c r="G113">
        <f t="shared" si="64"/>
        <v>1.8408153887190004</v>
      </c>
      <c r="H113">
        <f t="shared" si="65"/>
        <v>69.313110500799695</v>
      </c>
      <c r="J113" s="1">
        <f t="shared" si="66"/>
        <v>152.91986558385696</v>
      </c>
      <c r="K113">
        <f t="shared" si="67"/>
        <v>10.457886975866588</v>
      </c>
      <c r="L113">
        <f t="shared" si="68"/>
        <v>-142.46197860799037</v>
      </c>
    </row>
    <row r="114" spans="1:13" x14ac:dyDescent="0.25">
      <c r="A114">
        <v>5</v>
      </c>
      <c r="B114">
        <f t="shared" si="61"/>
        <v>-43</v>
      </c>
      <c r="C114">
        <v>2.206218484194165</v>
      </c>
      <c r="D114">
        <f t="shared" si="62"/>
        <v>-86</v>
      </c>
      <c r="E114" s="1">
        <f t="shared" si="69"/>
        <v>2.0371407274086168</v>
      </c>
      <c r="F114">
        <f t="shared" si="63"/>
        <v>43</v>
      </c>
      <c r="G114">
        <f t="shared" si="64"/>
        <v>2.1108016457311205</v>
      </c>
      <c r="H114">
        <f t="shared" si="65"/>
        <v>129.06296728097453</v>
      </c>
      <c r="J114" s="1">
        <f t="shared" si="66"/>
        <v>284.74110404023276</v>
      </c>
      <c r="K114">
        <f t="shared" si="67"/>
        <v>14.172769665806328</v>
      </c>
      <c r="L114">
        <f t="shared" si="68"/>
        <v>-270.5683343744264</v>
      </c>
    </row>
    <row r="115" spans="1:13" x14ac:dyDescent="0.25">
      <c r="A115">
        <v>6</v>
      </c>
      <c r="B115">
        <f t="shared" si="61"/>
        <v>-41</v>
      </c>
      <c r="C115">
        <v>2.206218484194165</v>
      </c>
      <c r="D115">
        <f t="shared" si="62"/>
        <v>-86</v>
      </c>
      <c r="E115" s="1">
        <f t="shared" si="69"/>
        <v>2.0371407274086168</v>
      </c>
      <c r="F115">
        <f t="shared" si="63"/>
        <v>45</v>
      </c>
      <c r="G115">
        <f t="shared" si="64"/>
        <v>2.2089784664628005</v>
      </c>
      <c r="H115">
        <f t="shared" si="65"/>
        <v>161.79998106902912</v>
      </c>
      <c r="J115" s="1">
        <f t="shared" si="66"/>
        <v>356.96610897675799</v>
      </c>
      <c r="K115">
        <f t="shared" si="67"/>
        <v>14.172769665806328</v>
      </c>
      <c r="L115">
        <f t="shared" si="68"/>
        <v>-342.79333931095164</v>
      </c>
    </row>
    <row r="116" spans="1:13" x14ac:dyDescent="0.25">
      <c r="A116">
        <v>7</v>
      </c>
      <c r="B116">
        <f t="shared" si="61"/>
        <v>-43</v>
      </c>
      <c r="C116">
        <v>2.206218484194165</v>
      </c>
      <c r="D116">
        <f t="shared" si="62"/>
        <v>-58</v>
      </c>
      <c r="E116" s="1">
        <f t="shared" si="69"/>
        <v>2.0371407274086168</v>
      </c>
      <c r="F116">
        <f t="shared" si="63"/>
        <v>15</v>
      </c>
      <c r="G116">
        <f t="shared" si="64"/>
        <v>0.73632615548760016</v>
      </c>
      <c r="H116">
        <f t="shared" si="65"/>
        <v>5.4491172833934653</v>
      </c>
      <c r="J116" s="1">
        <f t="shared" si="66"/>
        <v>12.021943273164558</v>
      </c>
      <c r="K116">
        <f t="shared" si="67"/>
        <v>15.071327081581105</v>
      </c>
      <c r="L116">
        <f t="shared" si="68"/>
        <v>3.0493838084165468</v>
      </c>
      <c r="M116">
        <v>8</v>
      </c>
    </row>
    <row r="117" spans="1:13" x14ac:dyDescent="0.25">
      <c r="A117">
        <v>8</v>
      </c>
      <c r="B117">
        <f t="shared" si="61"/>
        <v>-41</v>
      </c>
      <c r="C117">
        <v>2.206218484194165</v>
      </c>
      <c r="D117">
        <f t="shared" si="62"/>
        <v>-58</v>
      </c>
      <c r="E117" s="1">
        <f t="shared" si="69"/>
        <v>2.0371407274086168</v>
      </c>
      <c r="F117">
        <f t="shared" si="63"/>
        <v>17</v>
      </c>
      <c r="G117">
        <f t="shared" si="64"/>
        <v>0.83450297621928016</v>
      </c>
      <c r="H117">
        <f t="shared" si="65"/>
        <v>6.8312939944776137</v>
      </c>
      <c r="J117" s="1">
        <f t="shared" si="66"/>
        <v>15.071327081581103</v>
      </c>
      <c r="K117">
        <f t="shared" si="67"/>
        <v>15.071327081581105</v>
      </c>
      <c r="L117">
        <f t="shared" si="68"/>
        <v>1.7763568394002505E-15</v>
      </c>
    </row>
    <row r="118" spans="1:13" x14ac:dyDescent="0.25">
      <c r="A118">
        <v>9</v>
      </c>
      <c r="B118">
        <f t="shared" si="61"/>
        <v>-43</v>
      </c>
      <c r="C118">
        <v>2.206218484194165</v>
      </c>
      <c r="D118">
        <f t="shared" si="62"/>
        <v>-68.5</v>
      </c>
      <c r="E118" s="1">
        <f t="shared" si="69"/>
        <v>2.0371407274086168</v>
      </c>
      <c r="F118">
        <f t="shared" si="63"/>
        <v>25.5</v>
      </c>
      <c r="G118">
        <f t="shared" si="64"/>
        <v>1.2517544643289202</v>
      </c>
      <c r="H118">
        <f t="shared" si="65"/>
        <v>17.854778395937256</v>
      </c>
      <c r="J118" s="1">
        <f t="shared" si="66"/>
        <v>39.391542128307421</v>
      </c>
      <c r="K118">
        <f t="shared" si="67"/>
        <v>25.983550565694443</v>
      </c>
      <c r="L118">
        <f t="shared" si="68"/>
        <v>-13.407991562612978</v>
      </c>
    </row>
    <row r="119" spans="1:13" x14ac:dyDescent="0.25">
      <c r="A119">
        <v>10</v>
      </c>
      <c r="B119">
        <f t="shared" si="61"/>
        <v>-41</v>
      </c>
      <c r="C119">
        <v>2.206218484194165</v>
      </c>
      <c r="D119">
        <f t="shared" si="62"/>
        <v>-68.5</v>
      </c>
      <c r="E119" s="1">
        <f t="shared" si="69"/>
        <v>2.0371407274086168</v>
      </c>
      <c r="F119">
        <f t="shared" si="63"/>
        <v>27.5</v>
      </c>
      <c r="G119">
        <f t="shared" si="64"/>
        <v>1.3499312850606002</v>
      </c>
      <c r="H119">
        <f t="shared" si="65"/>
        <v>22.383669516640794</v>
      </c>
      <c r="J119" s="1">
        <f t="shared" si="66"/>
        <v>49.383265431706391</v>
      </c>
      <c r="K119">
        <f t="shared" si="67"/>
        <v>25.983550565694443</v>
      </c>
      <c r="L119">
        <f t="shared" si="68"/>
        <v>-23.399714866011948</v>
      </c>
    </row>
    <row r="120" spans="1:13" x14ac:dyDescent="0.25">
      <c r="A120">
        <v>11</v>
      </c>
      <c r="B120">
        <f t="shared" si="61"/>
        <v>0</v>
      </c>
      <c r="C120">
        <v>2.206218484194165</v>
      </c>
      <c r="D120">
        <f t="shared" si="62"/>
        <v>0</v>
      </c>
      <c r="E120" s="1">
        <f t="shared" si="69"/>
        <v>2.0371407274086168</v>
      </c>
      <c r="F120">
        <f t="shared" si="63"/>
        <v>0</v>
      </c>
      <c r="G120">
        <f t="shared" si="64"/>
        <v>0</v>
      </c>
      <c r="H120">
        <f t="shared" si="65"/>
        <v>1</v>
      </c>
      <c r="J120" s="1">
        <f t="shared" si="66"/>
        <v>2.206218484194165</v>
      </c>
      <c r="K120">
        <f t="shared" si="67"/>
        <v>0</v>
      </c>
      <c r="L120">
        <f t="shared" si="68"/>
        <v>-2.206218484194165</v>
      </c>
    </row>
    <row r="121" spans="1:13" x14ac:dyDescent="0.25">
      <c r="A121">
        <v>12</v>
      </c>
      <c r="B121">
        <f t="shared" si="61"/>
        <v>0</v>
      </c>
      <c r="C121">
        <v>2.206218484194165</v>
      </c>
      <c r="D121">
        <f t="shared" si="62"/>
        <v>0</v>
      </c>
      <c r="E121" s="1">
        <f t="shared" si="69"/>
        <v>2.0371407274086168</v>
      </c>
      <c r="F121">
        <f t="shared" si="63"/>
        <v>0</v>
      </c>
      <c r="G121">
        <f t="shared" si="64"/>
        <v>0</v>
      </c>
      <c r="H121">
        <f t="shared" si="65"/>
        <v>1</v>
      </c>
      <c r="J121" s="1">
        <f t="shared" si="66"/>
        <v>2.206218484194165</v>
      </c>
      <c r="K121">
        <f t="shared" si="67"/>
        <v>0</v>
      </c>
      <c r="L121">
        <f t="shared" si="68"/>
        <v>-2.206218484194165</v>
      </c>
    </row>
    <row r="122" spans="1:13" x14ac:dyDescent="0.25">
      <c r="A122">
        <v>13</v>
      </c>
      <c r="B122">
        <f t="shared" si="61"/>
        <v>0</v>
      </c>
      <c r="C122">
        <v>2.206218484194165</v>
      </c>
      <c r="D122">
        <f t="shared" si="62"/>
        <v>0</v>
      </c>
      <c r="E122" s="1">
        <f t="shared" si="69"/>
        <v>2.0371407274086168</v>
      </c>
      <c r="F122">
        <f t="shared" si="63"/>
        <v>0</v>
      </c>
      <c r="G122">
        <f t="shared" si="64"/>
        <v>0</v>
      </c>
      <c r="H122">
        <f t="shared" si="65"/>
        <v>1</v>
      </c>
      <c r="J122" s="1">
        <f t="shared" si="66"/>
        <v>2.206218484194165</v>
      </c>
      <c r="K122">
        <f t="shared" si="67"/>
        <v>0</v>
      </c>
      <c r="L122">
        <f t="shared" si="68"/>
        <v>-2.206218484194165</v>
      </c>
    </row>
    <row r="123" spans="1:13" x14ac:dyDescent="0.25">
      <c r="A123">
        <v>14</v>
      </c>
      <c r="B123">
        <f t="shared" si="61"/>
        <v>0</v>
      </c>
      <c r="C123">
        <v>2.206218484194165</v>
      </c>
      <c r="D123">
        <f t="shared" si="62"/>
        <v>0</v>
      </c>
      <c r="E123" s="1">
        <f t="shared" si="69"/>
        <v>2.0371407274086168</v>
      </c>
      <c r="F123">
        <f t="shared" si="63"/>
        <v>0</v>
      </c>
      <c r="G123">
        <f t="shared" si="64"/>
        <v>0</v>
      </c>
      <c r="H123">
        <f t="shared" si="65"/>
        <v>1</v>
      </c>
      <c r="J123" s="1">
        <f t="shared" si="66"/>
        <v>2.206218484194165</v>
      </c>
      <c r="K123">
        <f t="shared" si="67"/>
        <v>0</v>
      </c>
      <c r="L123">
        <f t="shared" si="68"/>
        <v>-2.206218484194165</v>
      </c>
    </row>
    <row r="124" spans="1:13" x14ac:dyDescent="0.25">
      <c r="C124">
        <v>2.206218484194165</v>
      </c>
      <c r="J124" s="1"/>
    </row>
    <row r="125" spans="1:13" x14ac:dyDescent="0.25">
      <c r="A125">
        <v>1</v>
      </c>
      <c r="B125">
        <f t="shared" ref="B125:B138" si="70">B110</f>
        <v>-43</v>
      </c>
      <c r="C125">
        <v>2.206218484194165</v>
      </c>
      <c r="D125">
        <f t="shared" ref="D125:D138" si="71">D110</f>
        <v>-54.5</v>
      </c>
      <c r="E125" s="1">
        <f>S13</f>
        <v>2.3808412821331575</v>
      </c>
      <c r="F125">
        <f t="shared" ref="F125:F138" si="72">(B125-D125-I125)</f>
        <v>11.5</v>
      </c>
      <c r="G125">
        <f t="shared" ref="G125:G138" si="73">(F125/(10*E125))</f>
        <v>0.48302253855815069</v>
      </c>
      <c r="H125">
        <f t="shared" ref="H125:H138" si="74">POWER(10,G125)</f>
        <v>3.0410428424234461</v>
      </c>
      <c r="I125">
        <v>0</v>
      </c>
      <c r="J125" s="1">
        <f t="shared" ref="J125:J138" si="75">(H125*C125)</f>
        <v>6.7092049301809702</v>
      </c>
      <c r="K125">
        <f t="shared" ref="K125:K138" si="76">K110</f>
        <v>8.2381672719118786</v>
      </c>
      <c r="L125">
        <f t="shared" ref="L125:L138" si="77">(K125-J125)</f>
        <v>1.5289623417309084</v>
      </c>
    </row>
    <row r="126" spans="1:13" x14ac:dyDescent="0.25">
      <c r="A126">
        <v>2</v>
      </c>
      <c r="B126">
        <f t="shared" si="70"/>
        <v>-41</v>
      </c>
      <c r="C126">
        <v>2.206218484194165</v>
      </c>
      <c r="D126">
        <f t="shared" si="71"/>
        <v>-54.5</v>
      </c>
      <c r="E126" s="1">
        <f t="shared" ref="E126:E138" si="78">E125</f>
        <v>2.3808412821331575</v>
      </c>
      <c r="F126">
        <f t="shared" si="72"/>
        <v>13.5</v>
      </c>
      <c r="G126">
        <f t="shared" si="73"/>
        <v>0.56702645830739429</v>
      </c>
      <c r="H126">
        <f t="shared" si="74"/>
        <v>3.6900007829419961</v>
      </c>
      <c r="I126">
        <v>0</v>
      </c>
      <c r="J126" s="1">
        <f t="shared" si="75"/>
        <v>8.1409479340175732</v>
      </c>
      <c r="K126">
        <f t="shared" si="76"/>
        <v>8.2381672719118786</v>
      </c>
      <c r="L126">
        <f t="shared" si="77"/>
        <v>9.7219337894305369E-2</v>
      </c>
    </row>
    <row r="127" spans="1:13" x14ac:dyDescent="0.25">
      <c r="A127">
        <v>3</v>
      </c>
      <c r="B127">
        <f t="shared" si="70"/>
        <v>-43</v>
      </c>
      <c r="C127">
        <v>2.206218484194165</v>
      </c>
      <c r="D127">
        <f t="shared" si="71"/>
        <v>-78.5</v>
      </c>
      <c r="E127" s="1">
        <f t="shared" si="78"/>
        <v>2.3808412821331575</v>
      </c>
      <c r="F127">
        <f t="shared" si="72"/>
        <v>35.5</v>
      </c>
      <c r="G127">
        <f t="shared" si="73"/>
        <v>1.4910695755490739</v>
      </c>
      <c r="H127">
        <f t="shared" si="74"/>
        <v>30.979155567576509</v>
      </c>
      <c r="J127" s="1">
        <f t="shared" si="75"/>
        <v>68.346785637913868</v>
      </c>
      <c r="K127">
        <f t="shared" si="76"/>
        <v>10.457886975866588</v>
      </c>
      <c r="L127">
        <f t="shared" si="77"/>
        <v>-57.888898662047282</v>
      </c>
    </row>
    <row r="128" spans="1:13" x14ac:dyDescent="0.25">
      <c r="A128">
        <v>4</v>
      </c>
      <c r="B128">
        <f t="shared" si="70"/>
        <v>-41</v>
      </c>
      <c r="C128">
        <v>2.206218484194165</v>
      </c>
      <c r="D128">
        <f t="shared" si="71"/>
        <v>-78.5</v>
      </c>
      <c r="E128" s="1">
        <f t="shared" si="78"/>
        <v>2.3808412821331575</v>
      </c>
      <c r="F128">
        <f t="shared" si="72"/>
        <v>37.5</v>
      </c>
      <c r="G128">
        <f t="shared" si="73"/>
        <v>1.5750734952983174</v>
      </c>
      <c r="H128">
        <f t="shared" si="74"/>
        <v>37.590101232556663</v>
      </c>
      <c r="J128" s="1">
        <f t="shared" si="75"/>
        <v>82.931976161996374</v>
      </c>
      <c r="K128">
        <f t="shared" si="76"/>
        <v>10.457886975866588</v>
      </c>
      <c r="L128">
        <f t="shared" si="77"/>
        <v>-72.474089186129788</v>
      </c>
    </row>
    <row r="129" spans="1:13" x14ac:dyDescent="0.25">
      <c r="A129">
        <v>5</v>
      </c>
      <c r="B129">
        <f t="shared" si="70"/>
        <v>-43</v>
      </c>
      <c r="C129">
        <v>2.206218484194165</v>
      </c>
      <c r="D129">
        <f t="shared" si="71"/>
        <v>-86</v>
      </c>
      <c r="E129" s="1">
        <f t="shared" si="78"/>
        <v>2.3808412821331575</v>
      </c>
      <c r="F129">
        <f t="shared" si="72"/>
        <v>43</v>
      </c>
      <c r="G129">
        <f t="shared" si="73"/>
        <v>1.8060842746087373</v>
      </c>
      <c r="H129">
        <f t="shared" si="74"/>
        <v>63.985898772605552</v>
      </c>
      <c r="J129" s="1">
        <f t="shared" si="75"/>
        <v>141.16687259989911</v>
      </c>
      <c r="K129">
        <f t="shared" si="76"/>
        <v>14.172769665806328</v>
      </c>
      <c r="L129">
        <f t="shared" si="77"/>
        <v>-126.99410293409278</v>
      </c>
    </row>
    <row r="130" spans="1:13" x14ac:dyDescent="0.25">
      <c r="A130">
        <v>6</v>
      </c>
      <c r="B130">
        <f t="shared" si="70"/>
        <v>-41</v>
      </c>
      <c r="C130">
        <v>2.206218484194165</v>
      </c>
      <c r="D130">
        <f t="shared" si="71"/>
        <v>-86</v>
      </c>
      <c r="E130" s="1">
        <f t="shared" si="78"/>
        <v>2.3808412821331575</v>
      </c>
      <c r="F130">
        <f t="shared" si="72"/>
        <v>45</v>
      </c>
      <c r="G130">
        <f t="shared" si="73"/>
        <v>1.8900881943579808</v>
      </c>
      <c r="H130">
        <f t="shared" si="74"/>
        <v>77.640476902983792</v>
      </c>
      <c r="J130" s="1">
        <f t="shared" si="75"/>
        <v>171.29185526501297</v>
      </c>
      <c r="K130">
        <f t="shared" si="76"/>
        <v>14.172769665806328</v>
      </c>
      <c r="L130">
        <f t="shared" si="77"/>
        <v>-157.11908559920664</v>
      </c>
    </row>
    <row r="131" spans="1:13" x14ac:dyDescent="0.25">
      <c r="A131">
        <v>7</v>
      </c>
      <c r="B131">
        <f t="shared" si="70"/>
        <v>-43</v>
      </c>
      <c r="C131">
        <v>2.206218484194165</v>
      </c>
      <c r="D131">
        <f t="shared" si="71"/>
        <v>-58</v>
      </c>
      <c r="E131" s="1">
        <f t="shared" si="78"/>
        <v>2.3808412821331575</v>
      </c>
      <c r="F131">
        <f t="shared" si="72"/>
        <v>15</v>
      </c>
      <c r="G131">
        <f t="shared" si="73"/>
        <v>0.63002939811932701</v>
      </c>
      <c r="H131">
        <f t="shared" si="74"/>
        <v>4.266083956595236</v>
      </c>
      <c r="J131" s="1">
        <f t="shared" si="75"/>
        <v>9.4119132801645868</v>
      </c>
      <c r="K131">
        <f t="shared" si="76"/>
        <v>15.071327081581105</v>
      </c>
      <c r="L131">
        <f t="shared" si="77"/>
        <v>5.6594138014165178</v>
      </c>
    </row>
    <row r="132" spans="1:13" x14ac:dyDescent="0.25">
      <c r="A132">
        <v>8</v>
      </c>
      <c r="B132">
        <f t="shared" si="70"/>
        <v>-41</v>
      </c>
      <c r="C132">
        <v>2.206218484194165</v>
      </c>
      <c r="D132">
        <f t="shared" si="71"/>
        <v>-58</v>
      </c>
      <c r="E132" s="1">
        <f t="shared" si="78"/>
        <v>2.3808412821331575</v>
      </c>
      <c r="F132">
        <f t="shared" si="72"/>
        <v>17</v>
      </c>
      <c r="G132">
        <f t="shared" si="73"/>
        <v>0.71403331786857061</v>
      </c>
      <c r="H132">
        <f t="shared" si="74"/>
        <v>5.1764654283488554</v>
      </c>
      <c r="J132" s="1">
        <f t="shared" si="75"/>
        <v>11.420413710815311</v>
      </c>
      <c r="K132">
        <f t="shared" si="76"/>
        <v>15.071327081581105</v>
      </c>
      <c r="L132">
        <f t="shared" si="77"/>
        <v>3.6509133707657941</v>
      </c>
      <c r="M132">
        <v>9</v>
      </c>
    </row>
    <row r="133" spans="1:13" x14ac:dyDescent="0.25">
      <c r="A133">
        <v>9</v>
      </c>
      <c r="B133">
        <f t="shared" si="70"/>
        <v>-43</v>
      </c>
      <c r="C133">
        <v>2.206218484194165</v>
      </c>
      <c r="D133">
        <f t="shared" si="71"/>
        <v>-68.5</v>
      </c>
      <c r="E133" s="1">
        <f t="shared" si="78"/>
        <v>2.3808412821331575</v>
      </c>
      <c r="F133">
        <f t="shared" si="72"/>
        <v>25.5</v>
      </c>
      <c r="G133">
        <f t="shared" si="73"/>
        <v>1.0710499768028559</v>
      </c>
      <c r="H133">
        <f t="shared" si="74"/>
        <v>11.777414953163662</v>
      </c>
      <c r="J133" s="1">
        <f t="shared" si="75"/>
        <v>25.983550565694426</v>
      </c>
      <c r="K133">
        <f t="shared" si="76"/>
        <v>25.983550565694443</v>
      </c>
      <c r="L133">
        <f t="shared" si="77"/>
        <v>1.7763568394002505E-14</v>
      </c>
    </row>
    <row r="134" spans="1:13" x14ac:dyDescent="0.25">
      <c r="A134">
        <v>10</v>
      </c>
      <c r="B134">
        <f t="shared" si="70"/>
        <v>-41</v>
      </c>
      <c r="C134">
        <v>2.206218484194165</v>
      </c>
      <c r="D134">
        <f t="shared" si="71"/>
        <v>-68.5</v>
      </c>
      <c r="E134" s="1">
        <f t="shared" si="78"/>
        <v>2.3808412821331575</v>
      </c>
      <c r="F134">
        <f t="shared" si="72"/>
        <v>27.5</v>
      </c>
      <c r="G134">
        <f t="shared" si="73"/>
        <v>1.1550538965520993</v>
      </c>
      <c r="H134">
        <f t="shared" si="74"/>
        <v>14.290712972518955</v>
      </c>
      <c r="J134" s="1">
        <f t="shared" si="75"/>
        <v>31.528435112284658</v>
      </c>
      <c r="K134">
        <f t="shared" si="76"/>
        <v>25.983550565694443</v>
      </c>
      <c r="L134">
        <f t="shared" si="77"/>
        <v>-5.5448845465902146</v>
      </c>
    </row>
    <row r="135" spans="1:13" x14ac:dyDescent="0.25">
      <c r="A135">
        <v>11</v>
      </c>
      <c r="B135">
        <f t="shared" si="70"/>
        <v>0</v>
      </c>
      <c r="C135">
        <v>2.206218484194165</v>
      </c>
      <c r="D135">
        <f t="shared" si="71"/>
        <v>0</v>
      </c>
      <c r="E135" s="1">
        <f t="shared" si="78"/>
        <v>2.3808412821331575</v>
      </c>
      <c r="F135">
        <f t="shared" si="72"/>
        <v>0</v>
      </c>
      <c r="G135">
        <f t="shared" si="73"/>
        <v>0</v>
      </c>
      <c r="H135">
        <f t="shared" si="74"/>
        <v>1</v>
      </c>
      <c r="J135" s="1">
        <f t="shared" si="75"/>
        <v>2.206218484194165</v>
      </c>
      <c r="K135">
        <f t="shared" si="76"/>
        <v>0</v>
      </c>
      <c r="L135">
        <f t="shared" si="77"/>
        <v>-2.206218484194165</v>
      </c>
    </row>
    <row r="136" spans="1:13" x14ac:dyDescent="0.25">
      <c r="A136">
        <v>12</v>
      </c>
      <c r="B136">
        <f t="shared" si="70"/>
        <v>0</v>
      </c>
      <c r="C136">
        <v>2.206218484194165</v>
      </c>
      <c r="D136">
        <f t="shared" si="71"/>
        <v>0</v>
      </c>
      <c r="E136" s="1">
        <f t="shared" si="78"/>
        <v>2.3808412821331575</v>
      </c>
      <c r="F136">
        <f t="shared" si="72"/>
        <v>0</v>
      </c>
      <c r="G136">
        <f t="shared" si="73"/>
        <v>0</v>
      </c>
      <c r="H136">
        <f t="shared" si="74"/>
        <v>1</v>
      </c>
      <c r="J136" s="1">
        <f t="shared" si="75"/>
        <v>2.206218484194165</v>
      </c>
      <c r="K136">
        <f t="shared" si="76"/>
        <v>0</v>
      </c>
      <c r="L136">
        <f t="shared" si="77"/>
        <v>-2.206218484194165</v>
      </c>
    </row>
    <row r="137" spans="1:13" x14ac:dyDescent="0.25">
      <c r="A137">
        <v>13</v>
      </c>
      <c r="B137">
        <f t="shared" si="70"/>
        <v>0</v>
      </c>
      <c r="C137">
        <v>2.206218484194165</v>
      </c>
      <c r="D137">
        <f t="shared" si="71"/>
        <v>0</v>
      </c>
      <c r="E137" s="1">
        <f t="shared" si="78"/>
        <v>2.3808412821331575</v>
      </c>
      <c r="F137">
        <f t="shared" si="72"/>
        <v>0</v>
      </c>
      <c r="G137">
        <f t="shared" si="73"/>
        <v>0</v>
      </c>
      <c r="H137">
        <f t="shared" si="74"/>
        <v>1</v>
      </c>
      <c r="J137" s="1">
        <f t="shared" si="75"/>
        <v>2.206218484194165</v>
      </c>
      <c r="K137">
        <f t="shared" si="76"/>
        <v>0</v>
      </c>
      <c r="L137">
        <f t="shared" si="77"/>
        <v>-2.206218484194165</v>
      </c>
    </row>
    <row r="138" spans="1:13" x14ac:dyDescent="0.25">
      <c r="A138">
        <v>14</v>
      </c>
      <c r="B138">
        <f t="shared" si="70"/>
        <v>0</v>
      </c>
      <c r="C138">
        <v>2.206218484194165</v>
      </c>
      <c r="D138">
        <f t="shared" si="71"/>
        <v>0</v>
      </c>
      <c r="E138" s="1">
        <f t="shared" si="78"/>
        <v>2.3808412821331575</v>
      </c>
      <c r="F138">
        <f t="shared" si="72"/>
        <v>0</v>
      </c>
      <c r="G138">
        <f t="shared" si="73"/>
        <v>0</v>
      </c>
      <c r="H138">
        <f t="shared" si="74"/>
        <v>1</v>
      </c>
      <c r="J138" s="1">
        <f t="shared" si="75"/>
        <v>2.206218484194165</v>
      </c>
      <c r="K138">
        <f t="shared" si="76"/>
        <v>0</v>
      </c>
      <c r="L138">
        <f t="shared" si="77"/>
        <v>-2.206218484194165</v>
      </c>
    </row>
    <row r="139" spans="1:13" x14ac:dyDescent="0.25">
      <c r="C139">
        <v>2.206218484194165</v>
      </c>
      <c r="J139" s="1"/>
    </row>
    <row r="140" spans="1:13" x14ac:dyDescent="0.25">
      <c r="A140">
        <v>1</v>
      </c>
      <c r="B140">
        <f t="shared" ref="B140:B153" si="79">B125</f>
        <v>-43</v>
      </c>
      <c r="C140">
        <v>2.206218484194165</v>
      </c>
      <c r="D140">
        <f t="shared" ref="D140:D153" si="80">D125</f>
        <v>-54.5</v>
      </c>
      <c r="E140" s="1">
        <f>S14</f>
        <v>2.5675739317122281</v>
      </c>
      <c r="F140">
        <f t="shared" ref="F140:F153" si="81">(B140-D140-I140)</f>
        <v>11.5</v>
      </c>
      <c r="G140">
        <f t="shared" ref="G140:G153" si="82">(F140/(10*E140))</f>
        <v>0.44789362666301252</v>
      </c>
      <c r="H140">
        <f t="shared" ref="H140:H153" si="83">POWER(10,G140)</f>
        <v>2.8047465769683879</v>
      </c>
      <c r="I140">
        <v>0</v>
      </c>
      <c r="J140" s="1">
        <f t="shared" ref="J140:J153" si="84">(H140*C140)</f>
        <v>6.1878837415879699</v>
      </c>
      <c r="K140">
        <f t="shared" ref="K140:K153" si="85">K125</f>
        <v>8.2381672719118786</v>
      </c>
      <c r="L140">
        <f t="shared" ref="L140:L153" si="86">(K140-J140)</f>
        <v>2.0502835303239086</v>
      </c>
    </row>
    <row r="141" spans="1:13" x14ac:dyDescent="0.25">
      <c r="A141">
        <v>2</v>
      </c>
      <c r="B141">
        <f t="shared" si="79"/>
        <v>-41</v>
      </c>
      <c r="C141">
        <v>2.206218484194165</v>
      </c>
      <c r="D141">
        <f t="shared" si="80"/>
        <v>-54.5</v>
      </c>
      <c r="E141" s="1">
        <f t="shared" ref="E141:E153" si="87">E140</f>
        <v>2.5675739317122281</v>
      </c>
      <c r="F141">
        <f t="shared" si="81"/>
        <v>13.5</v>
      </c>
      <c r="G141">
        <f t="shared" si="82"/>
        <v>0.52578817043049297</v>
      </c>
      <c r="H141">
        <f t="shared" si="83"/>
        <v>3.3557389626888057</v>
      </c>
      <c r="I141">
        <v>0</v>
      </c>
      <c r="J141" s="1">
        <f t="shared" si="84"/>
        <v>7.4034933276145969</v>
      </c>
      <c r="K141">
        <f t="shared" si="85"/>
        <v>8.2381672719118786</v>
      </c>
      <c r="L141">
        <f t="shared" si="86"/>
        <v>0.8346739442972817</v>
      </c>
    </row>
    <row r="142" spans="1:13" x14ac:dyDescent="0.25">
      <c r="A142">
        <v>3</v>
      </c>
      <c r="B142">
        <f t="shared" si="79"/>
        <v>-43</v>
      </c>
      <c r="C142">
        <v>2.206218484194165</v>
      </c>
      <c r="D142">
        <f t="shared" si="80"/>
        <v>-78.5</v>
      </c>
      <c r="E142" s="1">
        <f t="shared" si="87"/>
        <v>2.5675739317122281</v>
      </c>
      <c r="F142">
        <f t="shared" si="81"/>
        <v>35.5</v>
      </c>
      <c r="G142">
        <f t="shared" si="82"/>
        <v>1.3826281518727779</v>
      </c>
      <c r="H142">
        <f t="shared" si="83"/>
        <v>24.133935731358385</v>
      </c>
      <c r="J142" s="1">
        <f t="shared" si="84"/>
        <v>53.244735106876895</v>
      </c>
      <c r="K142">
        <f t="shared" si="85"/>
        <v>10.457886975866588</v>
      </c>
      <c r="L142">
        <f t="shared" si="86"/>
        <v>-42.786848131010309</v>
      </c>
    </row>
    <row r="143" spans="1:13" x14ac:dyDescent="0.25">
      <c r="A143">
        <v>4</v>
      </c>
      <c r="B143">
        <f t="shared" si="79"/>
        <v>-41</v>
      </c>
      <c r="C143">
        <v>2.206218484194165</v>
      </c>
      <c r="D143">
        <f t="shared" si="80"/>
        <v>-78.5</v>
      </c>
      <c r="E143" s="1">
        <f t="shared" si="87"/>
        <v>2.5675739317122281</v>
      </c>
      <c r="F143">
        <f t="shared" si="81"/>
        <v>37.5</v>
      </c>
      <c r="G143">
        <f t="shared" si="82"/>
        <v>1.4605226956402584</v>
      </c>
      <c r="H143">
        <f t="shared" si="83"/>
        <v>28.875046723217618</v>
      </c>
      <c r="J143" s="1">
        <f t="shared" si="84"/>
        <v>63.704661812732866</v>
      </c>
      <c r="K143">
        <f t="shared" si="85"/>
        <v>10.457886975866588</v>
      </c>
      <c r="L143">
        <f t="shared" si="86"/>
        <v>-53.24677483686628</v>
      </c>
    </row>
    <row r="144" spans="1:13" x14ac:dyDescent="0.25">
      <c r="A144">
        <v>5</v>
      </c>
      <c r="B144">
        <f t="shared" si="79"/>
        <v>-43</v>
      </c>
      <c r="C144">
        <v>2.206218484194165</v>
      </c>
      <c r="D144">
        <f t="shared" si="80"/>
        <v>-86</v>
      </c>
      <c r="E144" s="1">
        <f t="shared" si="87"/>
        <v>2.5675739317122281</v>
      </c>
      <c r="F144">
        <f t="shared" si="81"/>
        <v>43</v>
      </c>
      <c r="G144">
        <f t="shared" si="82"/>
        <v>1.6747326910008296</v>
      </c>
      <c r="H144">
        <f t="shared" si="83"/>
        <v>47.286012315581033</v>
      </c>
      <c r="J144" s="1">
        <f t="shared" si="84"/>
        <v>104.3232744144678</v>
      </c>
      <c r="K144">
        <f t="shared" si="85"/>
        <v>14.172769665806328</v>
      </c>
      <c r="L144">
        <f t="shared" si="86"/>
        <v>-90.150504748661476</v>
      </c>
    </row>
    <row r="145" spans="1:13" x14ac:dyDescent="0.25">
      <c r="A145">
        <v>6</v>
      </c>
      <c r="B145">
        <f t="shared" si="79"/>
        <v>-41</v>
      </c>
      <c r="C145">
        <v>2.206218484194165</v>
      </c>
      <c r="D145">
        <f t="shared" si="80"/>
        <v>-86</v>
      </c>
      <c r="E145" s="1">
        <f t="shared" si="87"/>
        <v>2.5675739317122281</v>
      </c>
      <c r="F145">
        <f t="shared" si="81"/>
        <v>45</v>
      </c>
      <c r="G145">
        <f t="shared" si="82"/>
        <v>1.7526272347683098</v>
      </c>
      <c r="H145">
        <f t="shared" si="83"/>
        <v>56.57534809761399</v>
      </c>
      <c r="J145" s="1">
        <f t="shared" si="84"/>
        <v>124.81757872267518</v>
      </c>
      <c r="K145">
        <f t="shared" si="85"/>
        <v>14.172769665806328</v>
      </c>
      <c r="L145">
        <f t="shared" si="86"/>
        <v>-110.64480905686885</v>
      </c>
    </row>
    <row r="146" spans="1:13" x14ac:dyDescent="0.25">
      <c r="A146">
        <v>7</v>
      </c>
      <c r="B146">
        <f t="shared" si="79"/>
        <v>-43</v>
      </c>
      <c r="C146">
        <v>2.206218484194165</v>
      </c>
      <c r="D146">
        <f t="shared" si="80"/>
        <v>-58</v>
      </c>
      <c r="E146" s="1">
        <f t="shared" si="87"/>
        <v>2.5675739317122281</v>
      </c>
      <c r="F146">
        <f t="shared" si="81"/>
        <v>15</v>
      </c>
      <c r="G146">
        <f t="shared" si="82"/>
        <v>0.58420907825610335</v>
      </c>
      <c r="H146">
        <f t="shared" si="83"/>
        <v>3.838920144891818</v>
      </c>
      <c r="J146" s="1">
        <f t="shared" si="84"/>
        <v>8.4694965830056717</v>
      </c>
      <c r="K146">
        <f t="shared" si="85"/>
        <v>15.071327081581105</v>
      </c>
      <c r="L146">
        <f t="shared" si="86"/>
        <v>6.601830498575433</v>
      </c>
      <c r="M146">
        <v>10</v>
      </c>
    </row>
    <row r="147" spans="1:13" x14ac:dyDescent="0.25">
      <c r="A147">
        <v>8</v>
      </c>
      <c r="B147">
        <f t="shared" si="79"/>
        <v>-41</v>
      </c>
      <c r="C147">
        <v>2.206218484194165</v>
      </c>
      <c r="D147">
        <f t="shared" si="80"/>
        <v>-58</v>
      </c>
      <c r="E147" s="1">
        <f t="shared" si="87"/>
        <v>2.5675739317122281</v>
      </c>
      <c r="F147">
        <f t="shared" si="81"/>
        <v>17</v>
      </c>
      <c r="G147">
        <f t="shared" si="82"/>
        <v>0.66210362202358375</v>
      </c>
      <c r="H147">
        <f t="shared" si="83"/>
        <v>4.5930758987818603</v>
      </c>
      <c r="J147" s="1">
        <f t="shared" si="84"/>
        <v>10.133328947199267</v>
      </c>
      <c r="K147">
        <f t="shared" si="85"/>
        <v>15.071327081581105</v>
      </c>
      <c r="L147">
        <f t="shared" si="86"/>
        <v>4.9379981343818375</v>
      </c>
    </row>
    <row r="148" spans="1:13" x14ac:dyDescent="0.25">
      <c r="A148">
        <v>9</v>
      </c>
      <c r="B148">
        <f t="shared" si="79"/>
        <v>-43</v>
      </c>
      <c r="C148">
        <v>2.206218484194165</v>
      </c>
      <c r="D148">
        <f t="shared" si="80"/>
        <v>-68.5</v>
      </c>
      <c r="E148" s="1">
        <f t="shared" si="87"/>
        <v>2.5675739317122281</v>
      </c>
      <c r="F148">
        <f t="shared" si="81"/>
        <v>25.5</v>
      </c>
      <c r="G148">
        <f t="shared" si="82"/>
        <v>0.99315543303537568</v>
      </c>
      <c r="H148">
        <f t="shared" si="83"/>
        <v>9.8436334419035045</v>
      </c>
      <c r="J148" s="1">
        <f t="shared" si="84"/>
        <v>21.717206051159341</v>
      </c>
      <c r="K148">
        <f t="shared" si="85"/>
        <v>25.983550565694443</v>
      </c>
      <c r="L148">
        <f t="shared" si="86"/>
        <v>4.2663445145351027</v>
      </c>
    </row>
    <row r="149" spans="1:13" x14ac:dyDescent="0.25">
      <c r="A149">
        <v>10</v>
      </c>
      <c r="B149">
        <f t="shared" si="79"/>
        <v>-41</v>
      </c>
      <c r="C149">
        <v>2.206218484194165</v>
      </c>
      <c r="D149">
        <f t="shared" si="80"/>
        <v>-68.5</v>
      </c>
      <c r="E149" s="1">
        <f t="shared" si="87"/>
        <v>2.5675739317122281</v>
      </c>
      <c r="F149">
        <f t="shared" si="81"/>
        <v>27.5</v>
      </c>
      <c r="G149">
        <f t="shared" si="82"/>
        <v>1.0710499768028561</v>
      </c>
      <c r="H149">
        <f t="shared" si="83"/>
        <v>11.777414953163667</v>
      </c>
      <c r="J149" s="1">
        <f t="shared" si="84"/>
        <v>25.98355056569444</v>
      </c>
      <c r="K149">
        <f t="shared" si="85"/>
        <v>25.983550565694443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0</v>
      </c>
      <c r="C150">
        <v>2.206218484194165</v>
      </c>
      <c r="D150">
        <f t="shared" si="80"/>
        <v>0</v>
      </c>
      <c r="E150" s="1">
        <f t="shared" si="87"/>
        <v>2.5675739317122281</v>
      </c>
      <c r="F150">
        <f t="shared" si="81"/>
        <v>0</v>
      </c>
      <c r="G150">
        <f t="shared" si="82"/>
        <v>0</v>
      </c>
      <c r="H150">
        <f t="shared" si="83"/>
        <v>1</v>
      </c>
      <c r="J150" s="1">
        <f t="shared" si="84"/>
        <v>2.206218484194165</v>
      </c>
      <c r="K150">
        <f t="shared" si="85"/>
        <v>0</v>
      </c>
      <c r="L150">
        <f t="shared" si="86"/>
        <v>-2.206218484194165</v>
      </c>
    </row>
    <row r="151" spans="1:13" x14ac:dyDescent="0.25">
      <c r="A151">
        <v>12</v>
      </c>
      <c r="B151">
        <f t="shared" si="79"/>
        <v>0</v>
      </c>
      <c r="C151">
        <v>2.206218484194165</v>
      </c>
      <c r="D151">
        <f t="shared" si="80"/>
        <v>0</v>
      </c>
      <c r="E151" s="1">
        <f t="shared" si="87"/>
        <v>2.5675739317122281</v>
      </c>
      <c r="F151">
        <f t="shared" si="81"/>
        <v>0</v>
      </c>
      <c r="G151">
        <f t="shared" si="82"/>
        <v>0</v>
      </c>
      <c r="H151">
        <f t="shared" si="83"/>
        <v>1</v>
      </c>
      <c r="J151" s="1">
        <f t="shared" si="84"/>
        <v>2.206218484194165</v>
      </c>
      <c r="K151">
        <f t="shared" si="85"/>
        <v>0</v>
      </c>
      <c r="L151">
        <f t="shared" si="86"/>
        <v>-2.206218484194165</v>
      </c>
    </row>
    <row r="152" spans="1:13" x14ac:dyDescent="0.25">
      <c r="A152">
        <v>13</v>
      </c>
      <c r="B152">
        <f t="shared" si="79"/>
        <v>0</v>
      </c>
      <c r="C152">
        <v>2.206218484194165</v>
      </c>
      <c r="D152">
        <f t="shared" si="80"/>
        <v>0</v>
      </c>
      <c r="E152" s="1">
        <f t="shared" si="87"/>
        <v>2.5675739317122281</v>
      </c>
      <c r="F152">
        <f t="shared" si="81"/>
        <v>0</v>
      </c>
      <c r="G152">
        <f t="shared" si="82"/>
        <v>0</v>
      </c>
      <c r="H152">
        <f t="shared" si="83"/>
        <v>1</v>
      </c>
      <c r="J152" s="1">
        <f t="shared" si="84"/>
        <v>2.206218484194165</v>
      </c>
      <c r="K152">
        <f t="shared" si="85"/>
        <v>0</v>
      </c>
      <c r="L152">
        <f t="shared" si="86"/>
        <v>-2.206218484194165</v>
      </c>
    </row>
    <row r="153" spans="1:13" x14ac:dyDescent="0.25">
      <c r="A153">
        <v>14</v>
      </c>
      <c r="B153">
        <f t="shared" si="79"/>
        <v>0</v>
      </c>
      <c r="C153">
        <v>2.206218484194165</v>
      </c>
      <c r="D153">
        <f t="shared" si="80"/>
        <v>0</v>
      </c>
      <c r="E153" s="1">
        <f t="shared" si="87"/>
        <v>2.5675739317122281</v>
      </c>
      <c r="F153">
        <f t="shared" si="81"/>
        <v>0</v>
      </c>
      <c r="G153">
        <f t="shared" si="82"/>
        <v>0</v>
      </c>
      <c r="H153">
        <f t="shared" si="83"/>
        <v>1</v>
      </c>
      <c r="J153" s="1">
        <f t="shared" si="84"/>
        <v>2.206218484194165</v>
      </c>
      <c r="K153">
        <f t="shared" si="85"/>
        <v>0</v>
      </c>
      <c r="L153">
        <f t="shared" si="86"/>
        <v>-2.206218484194165</v>
      </c>
    </row>
    <row r="154" spans="1:13" x14ac:dyDescent="0.25">
      <c r="C154">
        <v>2.206218484194165</v>
      </c>
      <c r="J154" s="1"/>
    </row>
    <row r="155" spans="1:13" x14ac:dyDescent="0.25">
      <c r="A155">
        <v>1</v>
      </c>
      <c r="B155">
        <f t="shared" ref="B155:B168" si="88">B140</f>
        <v>-43</v>
      </c>
      <c r="C155">
        <v>2.206218484194165</v>
      </c>
      <c r="D155">
        <f t="shared" ref="D155:D168" si="89">D140</f>
        <v>-54.5</v>
      </c>
      <c r="E155" s="1">
        <f>S15</f>
        <v>0</v>
      </c>
      <c r="F155">
        <f t="shared" ref="F155:F168" si="90">(B155-D155-I155)</f>
        <v>11.5</v>
      </c>
      <c r="G155" t="e">
        <f t="shared" ref="G155:G168" si="91">(F155/(10*E155))</f>
        <v>#DIV/0!</v>
      </c>
      <c r="H155" t="e">
        <f t="shared" ref="H155:H168" si="92">POWER(10,G155)</f>
        <v>#DIV/0!</v>
      </c>
      <c r="I155">
        <v>0</v>
      </c>
      <c r="J155" s="1" t="e">
        <f t="shared" ref="J155:J168" si="93">(H155*C155)</f>
        <v>#DIV/0!</v>
      </c>
      <c r="K155">
        <f t="shared" ref="K155:K168" si="94">K140</f>
        <v>8.2381672719118786</v>
      </c>
      <c r="L155" t="e">
        <f t="shared" ref="L155:L168" si="95">(K155-J155)</f>
        <v>#DIV/0!</v>
      </c>
    </row>
    <row r="156" spans="1:13" x14ac:dyDescent="0.25">
      <c r="A156">
        <v>2</v>
      </c>
      <c r="B156">
        <f t="shared" si="88"/>
        <v>-41</v>
      </c>
      <c r="C156">
        <v>2.206218484194165</v>
      </c>
      <c r="D156">
        <f t="shared" si="89"/>
        <v>-54.5</v>
      </c>
      <c r="E156" s="1">
        <f t="shared" ref="E156:E168" si="96">E155</f>
        <v>0</v>
      </c>
      <c r="F156">
        <f t="shared" si="90"/>
        <v>13.5</v>
      </c>
      <c r="G156" t="e">
        <f t="shared" si="91"/>
        <v>#DIV/0!</v>
      </c>
      <c r="H156" t="e">
        <f t="shared" si="92"/>
        <v>#DIV/0!</v>
      </c>
      <c r="I156">
        <v>0</v>
      </c>
      <c r="J156" s="1" t="e">
        <f t="shared" si="93"/>
        <v>#DIV/0!</v>
      </c>
      <c r="K156">
        <f t="shared" si="94"/>
        <v>8.2381672719118786</v>
      </c>
      <c r="L156" t="e">
        <f t="shared" si="95"/>
        <v>#DIV/0!</v>
      </c>
    </row>
    <row r="157" spans="1:13" x14ac:dyDescent="0.25">
      <c r="A157">
        <v>3</v>
      </c>
      <c r="B157">
        <f t="shared" si="88"/>
        <v>-43</v>
      </c>
      <c r="C157">
        <v>2.206218484194165</v>
      </c>
      <c r="D157">
        <f t="shared" si="89"/>
        <v>-78.5</v>
      </c>
      <c r="E157" s="1">
        <f t="shared" si="96"/>
        <v>0</v>
      </c>
      <c r="F157">
        <f t="shared" si="90"/>
        <v>35.5</v>
      </c>
      <c r="G157" t="e">
        <f t="shared" si="91"/>
        <v>#DIV/0!</v>
      </c>
      <c r="H157" t="e">
        <f t="shared" si="92"/>
        <v>#DIV/0!</v>
      </c>
      <c r="J157" s="1" t="e">
        <f t="shared" si="93"/>
        <v>#DIV/0!</v>
      </c>
      <c r="K157">
        <f t="shared" si="94"/>
        <v>10.457886975866588</v>
      </c>
      <c r="L157" t="e">
        <f t="shared" si="95"/>
        <v>#DIV/0!</v>
      </c>
    </row>
    <row r="158" spans="1:13" x14ac:dyDescent="0.25">
      <c r="A158">
        <v>4</v>
      </c>
      <c r="B158">
        <f t="shared" si="88"/>
        <v>-41</v>
      </c>
      <c r="C158">
        <v>2.206218484194165</v>
      </c>
      <c r="D158">
        <f t="shared" si="89"/>
        <v>-78.5</v>
      </c>
      <c r="E158" s="1">
        <f t="shared" si="96"/>
        <v>0</v>
      </c>
      <c r="F158">
        <f t="shared" si="90"/>
        <v>37.5</v>
      </c>
      <c r="G158" t="e">
        <f t="shared" si="91"/>
        <v>#DIV/0!</v>
      </c>
      <c r="H158" t="e">
        <f t="shared" si="92"/>
        <v>#DIV/0!</v>
      </c>
      <c r="J158" s="1" t="e">
        <f t="shared" si="93"/>
        <v>#DIV/0!</v>
      </c>
      <c r="K158">
        <f t="shared" si="94"/>
        <v>10.457886975866588</v>
      </c>
      <c r="L158" t="e">
        <f t="shared" si="95"/>
        <v>#DIV/0!</v>
      </c>
    </row>
    <row r="159" spans="1:13" x14ac:dyDescent="0.25">
      <c r="A159">
        <v>5</v>
      </c>
      <c r="B159">
        <f t="shared" si="88"/>
        <v>-43</v>
      </c>
      <c r="C159">
        <v>2.206218484194165</v>
      </c>
      <c r="D159">
        <f t="shared" si="89"/>
        <v>-86</v>
      </c>
      <c r="E159" s="1">
        <f t="shared" si="96"/>
        <v>0</v>
      </c>
      <c r="F159">
        <f t="shared" si="90"/>
        <v>43</v>
      </c>
      <c r="G159" t="e">
        <f t="shared" si="91"/>
        <v>#DIV/0!</v>
      </c>
      <c r="H159" t="e">
        <f t="shared" si="92"/>
        <v>#DIV/0!</v>
      </c>
      <c r="J159" s="1" t="e">
        <f t="shared" si="93"/>
        <v>#DIV/0!</v>
      </c>
      <c r="K159">
        <f t="shared" si="94"/>
        <v>14.172769665806328</v>
      </c>
      <c r="L159" t="e">
        <f t="shared" si="95"/>
        <v>#DIV/0!</v>
      </c>
    </row>
    <row r="160" spans="1:13" x14ac:dyDescent="0.25">
      <c r="A160">
        <v>6</v>
      </c>
      <c r="B160">
        <f t="shared" si="88"/>
        <v>-41</v>
      </c>
      <c r="C160">
        <v>2.206218484194165</v>
      </c>
      <c r="D160">
        <f t="shared" si="89"/>
        <v>-86</v>
      </c>
      <c r="E160" s="1">
        <f t="shared" si="96"/>
        <v>0</v>
      </c>
      <c r="F160">
        <f t="shared" si="90"/>
        <v>45</v>
      </c>
      <c r="G160" t="e">
        <f t="shared" si="91"/>
        <v>#DIV/0!</v>
      </c>
      <c r="H160" t="e">
        <f t="shared" si="92"/>
        <v>#DIV/0!</v>
      </c>
      <c r="J160" s="1" t="e">
        <f t="shared" si="93"/>
        <v>#DIV/0!</v>
      </c>
      <c r="K160">
        <f t="shared" si="94"/>
        <v>14.172769665806328</v>
      </c>
      <c r="L160" t="e">
        <f t="shared" si="95"/>
        <v>#DIV/0!</v>
      </c>
    </row>
    <row r="161" spans="1:13" x14ac:dyDescent="0.25">
      <c r="A161">
        <v>7</v>
      </c>
      <c r="B161">
        <f t="shared" si="88"/>
        <v>-43</v>
      </c>
      <c r="C161">
        <v>2.206218484194165</v>
      </c>
      <c r="D161">
        <f t="shared" si="89"/>
        <v>-58</v>
      </c>
      <c r="E161" s="1">
        <f t="shared" si="96"/>
        <v>0</v>
      </c>
      <c r="F161">
        <f t="shared" si="90"/>
        <v>15</v>
      </c>
      <c r="G161" t="e">
        <f t="shared" si="91"/>
        <v>#DIV/0!</v>
      </c>
      <c r="H161" t="e">
        <f t="shared" si="92"/>
        <v>#DIV/0!</v>
      </c>
      <c r="J161" s="1" t="e">
        <f t="shared" si="93"/>
        <v>#DIV/0!</v>
      </c>
      <c r="K161">
        <f t="shared" si="94"/>
        <v>15.071327081581105</v>
      </c>
      <c r="L161" t="e">
        <f t="shared" si="95"/>
        <v>#DIV/0!</v>
      </c>
    </row>
    <row r="162" spans="1:13" x14ac:dyDescent="0.25">
      <c r="A162">
        <v>8</v>
      </c>
      <c r="B162">
        <f t="shared" si="88"/>
        <v>-41</v>
      </c>
      <c r="C162">
        <v>2.206218484194165</v>
      </c>
      <c r="D162">
        <f t="shared" si="89"/>
        <v>-58</v>
      </c>
      <c r="E162" s="1">
        <f t="shared" si="96"/>
        <v>0</v>
      </c>
      <c r="F162">
        <f t="shared" si="90"/>
        <v>17</v>
      </c>
      <c r="G162" t="e">
        <f t="shared" si="91"/>
        <v>#DIV/0!</v>
      </c>
      <c r="H162" t="e">
        <f t="shared" si="92"/>
        <v>#DIV/0!</v>
      </c>
      <c r="J162" s="1" t="e">
        <f t="shared" si="93"/>
        <v>#DIV/0!</v>
      </c>
      <c r="K162">
        <f t="shared" si="94"/>
        <v>15.071327081581105</v>
      </c>
      <c r="L162" t="e">
        <f t="shared" si="95"/>
        <v>#DIV/0!</v>
      </c>
      <c r="M162">
        <v>11</v>
      </c>
    </row>
    <row r="163" spans="1:13" x14ac:dyDescent="0.25">
      <c r="A163">
        <v>9</v>
      </c>
      <c r="B163">
        <f t="shared" si="88"/>
        <v>-43</v>
      </c>
      <c r="C163">
        <v>2.206218484194165</v>
      </c>
      <c r="D163">
        <f t="shared" si="89"/>
        <v>-68.5</v>
      </c>
      <c r="E163" s="1">
        <f t="shared" si="96"/>
        <v>0</v>
      </c>
      <c r="F163">
        <f t="shared" si="90"/>
        <v>25.5</v>
      </c>
      <c r="G163" t="e">
        <f t="shared" si="91"/>
        <v>#DIV/0!</v>
      </c>
      <c r="H163" t="e">
        <f t="shared" si="92"/>
        <v>#DIV/0!</v>
      </c>
      <c r="J163" s="1" t="e">
        <f t="shared" si="93"/>
        <v>#DIV/0!</v>
      </c>
      <c r="K163">
        <f t="shared" si="94"/>
        <v>25.983550565694443</v>
      </c>
      <c r="L163" t="e">
        <f t="shared" si="95"/>
        <v>#DIV/0!</v>
      </c>
    </row>
    <row r="164" spans="1:13" x14ac:dyDescent="0.25">
      <c r="A164">
        <v>10</v>
      </c>
      <c r="B164">
        <f t="shared" si="88"/>
        <v>-41</v>
      </c>
      <c r="C164">
        <v>2.206218484194165</v>
      </c>
      <c r="D164">
        <f t="shared" si="89"/>
        <v>-68.5</v>
      </c>
      <c r="E164" s="1">
        <f t="shared" si="96"/>
        <v>0</v>
      </c>
      <c r="F164">
        <f t="shared" si="90"/>
        <v>27.5</v>
      </c>
      <c r="G164" t="e">
        <f t="shared" si="91"/>
        <v>#DIV/0!</v>
      </c>
      <c r="H164" t="e">
        <f t="shared" si="92"/>
        <v>#DIV/0!</v>
      </c>
      <c r="J164" s="1" t="e">
        <f t="shared" si="93"/>
        <v>#DIV/0!</v>
      </c>
      <c r="K164">
        <f t="shared" si="94"/>
        <v>25.983550565694443</v>
      </c>
      <c r="L164" t="e">
        <f t="shared" si="95"/>
        <v>#DIV/0!</v>
      </c>
    </row>
    <row r="165" spans="1:13" x14ac:dyDescent="0.25">
      <c r="A165">
        <v>11</v>
      </c>
      <c r="B165">
        <f t="shared" si="88"/>
        <v>0</v>
      </c>
      <c r="C165">
        <v>2.206218484194165</v>
      </c>
      <c r="D165">
        <f t="shared" si="89"/>
        <v>0</v>
      </c>
      <c r="E165" s="1">
        <f t="shared" si="96"/>
        <v>0</v>
      </c>
      <c r="F165">
        <f t="shared" si="90"/>
        <v>0</v>
      </c>
      <c r="G165" t="e">
        <f t="shared" si="91"/>
        <v>#DIV/0!</v>
      </c>
      <c r="H165" t="e">
        <f t="shared" si="92"/>
        <v>#DIV/0!</v>
      </c>
      <c r="J165" s="1" t="e">
        <f t="shared" si="93"/>
        <v>#DIV/0!</v>
      </c>
      <c r="K165">
        <f t="shared" si="94"/>
        <v>0</v>
      </c>
      <c r="L165" t="e">
        <f t="shared" si="95"/>
        <v>#DIV/0!</v>
      </c>
    </row>
    <row r="166" spans="1:13" x14ac:dyDescent="0.25">
      <c r="A166">
        <v>12</v>
      </c>
      <c r="B166">
        <f t="shared" si="88"/>
        <v>0</v>
      </c>
      <c r="C166">
        <v>2.206218484194165</v>
      </c>
      <c r="D166">
        <f t="shared" si="89"/>
        <v>0</v>
      </c>
      <c r="E166" s="1">
        <f t="shared" si="96"/>
        <v>0</v>
      </c>
      <c r="F166">
        <f t="shared" si="90"/>
        <v>0</v>
      </c>
      <c r="G166" t="e">
        <f t="shared" si="91"/>
        <v>#DIV/0!</v>
      </c>
      <c r="H166" t="e">
        <f t="shared" si="92"/>
        <v>#DIV/0!</v>
      </c>
      <c r="J166" s="1" t="e">
        <f t="shared" si="93"/>
        <v>#DIV/0!</v>
      </c>
      <c r="K166">
        <f t="shared" si="94"/>
        <v>0</v>
      </c>
      <c r="L166" t="e">
        <f t="shared" si="95"/>
        <v>#DIV/0!</v>
      </c>
    </row>
    <row r="167" spans="1:13" x14ac:dyDescent="0.25">
      <c r="A167">
        <v>13</v>
      </c>
      <c r="B167">
        <f t="shared" si="88"/>
        <v>0</v>
      </c>
      <c r="C167">
        <v>2.206218484194165</v>
      </c>
      <c r="D167">
        <f t="shared" si="89"/>
        <v>0</v>
      </c>
      <c r="E167" s="1">
        <f t="shared" si="96"/>
        <v>0</v>
      </c>
      <c r="F167">
        <f t="shared" si="90"/>
        <v>0</v>
      </c>
      <c r="G167" t="e">
        <f t="shared" si="91"/>
        <v>#DIV/0!</v>
      </c>
      <c r="H167" t="e">
        <f t="shared" si="92"/>
        <v>#DIV/0!</v>
      </c>
      <c r="J167" s="1" t="e">
        <f t="shared" si="93"/>
        <v>#DIV/0!</v>
      </c>
      <c r="K167">
        <f t="shared" si="94"/>
        <v>0</v>
      </c>
      <c r="L167" t="e">
        <f t="shared" si="95"/>
        <v>#DIV/0!</v>
      </c>
    </row>
    <row r="168" spans="1:13" x14ac:dyDescent="0.25">
      <c r="A168">
        <v>14</v>
      </c>
      <c r="B168">
        <f t="shared" si="88"/>
        <v>0</v>
      </c>
      <c r="C168">
        <v>2.206218484194165</v>
      </c>
      <c r="D168">
        <f t="shared" si="89"/>
        <v>0</v>
      </c>
      <c r="E168" s="1">
        <f t="shared" si="96"/>
        <v>0</v>
      </c>
      <c r="F168">
        <f t="shared" si="90"/>
        <v>0</v>
      </c>
      <c r="G168" t="e">
        <f t="shared" si="91"/>
        <v>#DIV/0!</v>
      </c>
      <c r="H168" t="e">
        <f t="shared" si="92"/>
        <v>#DIV/0!</v>
      </c>
      <c r="J168" s="1" t="e">
        <f t="shared" si="93"/>
        <v>#DIV/0!</v>
      </c>
      <c r="K168">
        <f t="shared" si="94"/>
        <v>0</v>
      </c>
      <c r="L168" t="e">
        <f t="shared" si="95"/>
        <v>#DIV/0!</v>
      </c>
    </row>
    <row r="169" spans="1:13" x14ac:dyDescent="0.25">
      <c r="C169">
        <v>2.206218484194165</v>
      </c>
      <c r="J169" s="1"/>
    </row>
    <row r="170" spans="1:13" x14ac:dyDescent="0.25">
      <c r="A170">
        <v>1</v>
      </c>
      <c r="B170">
        <f t="shared" ref="B170:B183" si="97">B155</f>
        <v>-43</v>
      </c>
      <c r="C170">
        <v>2.206218484194165</v>
      </c>
      <c r="D170">
        <f t="shared" ref="D170:D183" si="98">D155</f>
        <v>-54.5</v>
      </c>
      <c r="E170" s="1">
        <f>S16</f>
        <v>0</v>
      </c>
      <c r="F170">
        <f t="shared" ref="F170:F183" si="99">(B170-D170-I170)</f>
        <v>11.5</v>
      </c>
      <c r="G170" t="e">
        <f t="shared" ref="G170:G183" si="100">(F170/(10*E170))</f>
        <v>#DIV/0!</v>
      </c>
      <c r="H170" t="e">
        <f t="shared" ref="H170:H183" si="101">POWER(10,G170)</f>
        <v>#DIV/0!</v>
      </c>
      <c r="I170">
        <v>0</v>
      </c>
      <c r="J170" s="1" t="e">
        <f t="shared" ref="J170:J183" si="102">(H170*C170)</f>
        <v>#DIV/0!</v>
      </c>
      <c r="K170">
        <f t="shared" ref="K170:K183" si="103">K155</f>
        <v>8.2381672719118786</v>
      </c>
      <c r="L170" t="e">
        <f t="shared" ref="L170:L183" si="104">(K170-J170)</f>
        <v>#DIV/0!</v>
      </c>
    </row>
    <row r="171" spans="1:13" x14ac:dyDescent="0.25">
      <c r="A171">
        <v>2</v>
      </c>
      <c r="B171">
        <f t="shared" si="97"/>
        <v>-41</v>
      </c>
      <c r="C171">
        <v>2.206218484194165</v>
      </c>
      <c r="D171">
        <f t="shared" si="98"/>
        <v>-54.5</v>
      </c>
      <c r="E171" s="1">
        <f t="shared" ref="E171:E183" si="105">E170</f>
        <v>0</v>
      </c>
      <c r="F171">
        <f t="shared" si="99"/>
        <v>13.5</v>
      </c>
      <c r="G171" t="e">
        <f t="shared" si="100"/>
        <v>#DIV/0!</v>
      </c>
      <c r="H171" t="e">
        <f t="shared" si="101"/>
        <v>#DIV/0!</v>
      </c>
      <c r="I171">
        <v>0</v>
      </c>
      <c r="J171" s="1" t="e">
        <f t="shared" si="102"/>
        <v>#DIV/0!</v>
      </c>
      <c r="K171">
        <f t="shared" si="103"/>
        <v>8.2381672719118786</v>
      </c>
      <c r="L171" t="e">
        <f t="shared" si="104"/>
        <v>#DIV/0!</v>
      </c>
    </row>
    <row r="172" spans="1:13" x14ac:dyDescent="0.25">
      <c r="A172">
        <v>3</v>
      </c>
      <c r="B172">
        <f t="shared" si="97"/>
        <v>-43</v>
      </c>
      <c r="C172">
        <v>2.206218484194165</v>
      </c>
      <c r="D172">
        <f t="shared" si="98"/>
        <v>-78.5</v>
      </c>
      <c r="E172" s="1">
        <f t="shared" si="105"/>
        <v>0</v>
      </c>
      <c r="F172">
        <f t="shared" si="99"/>
        <v>35.5</v>
      </c>
      <c r="G172" t="e">
        <f t="shared" si="100"/>
        <v>#DIV/0!</v>
      </c>
      <c r="H172" t="e">
        <f t="shared" si="101"/>
        <v>#DIV/0!</v>
      </c>
      <c r="J172" s="1" t="e">
        <f t="shared" si="102"/>
        <v>#DIV/0!</v>
      </c>
      <c r="K172">
        <f t="shared" si="103"/>
        <v>10.457886975866588</v>
      </c>
      <c r="L172" t="e">
        <f t="shared" si="104"/>
        <v>#DIV/0!</v>
      </c>
    </row>
    <row r="173" spans="1:13" x14ac:dyDescent="0.25">
      <c r="A173">
        <v>4</v>
      </c>
      <c r="B173">
        <f t="shared" si="97"/>
        <v>-41</v>
      </c>
      <c r="C173">
        <v>2.206218484194165</v>
      </c>
      <c r="D173">
        <f t="shared" si="98"/>
        <v>-78.5</v>
      </c>
      <c r="E173" s="1">
        <f t="shared" si="105"/>
        <v>0</v>
      </c>
      <c r="F173">
        <f t="shared" si="99"/>
        <v>37.5</v>
      </c>
      <c r="G173" t="e">
        <f t="shared" si="100"/>
        <v>#DIV/0!</v>
      </c>
      <c r="H173" t="e">
        <f t="shared" si="101"/>
        <v>#DIV/0!</v>
      </c>
      <c r="J173" s="1" t="e">
        <f t="shared" si="102"/>
        <v>#DIV/0!</v>
      </c>
      <c r="K173">
        <f t="shared" si="103"/>
        <v>10.457886975866588</v>
      </c>
      <c r="L173" t="e">
        <f t="shared" si="104"/>
        <v>#DIV/0!</v>
      </c>
    </row>
    <row r="174" spans="1:13" x14ac:dyDescent="0.25">
      <c r="A174">
        <v>5</v>
      </c>
      <c r="B174">
        <f t="shared" si="97"/>
        <v>-43</v>
      </c>
      <c r="C174">
        <v>2.206218484194165</v>
      </c>
      <c r="D174">
        <f t="shared" si="98"/>
        <v>-86</v>
      </c>
      <c r="E174" s="1">
        <f t="shared" si="105"/>
        <v>0</v>
      </c>
      <c r="F174">
        <f t="shared" si="99"/>
        <v>43</v>
      </c>
      <c r="G174" t="e">
        <f t="shared" si="100"/>
        <v>#DIV/0!</v>
      </c>
      <c r="H174" t="e">
        <f t="shared" si="101"/>
        <v>#DIV/0!</v>
      </c>
      <c r="J174" s="1" t="e">
        <f t="shared" si="102"/>
        <v>#DIV/0!</v>
      </c>
      <c r="K174">
        <f t="shared" si="103"/>
        <v>14.172769665806328</v>
      </c>
      <c r="L174" t="e">
        <f t="shared" si="104"/>
        <v>#DIV/0!</v>
      </c>
    </row>
    <row r="175" spans="1:13" x14ac:dyDescent="0.25">
      <c r="A175">
        <v>6</v>
      </c>
      <c r="B175">
        <f t="shared" si="97"/>
        <v>-41</v>
      </c>
      <c r="C175">
        <v>2.206218484194165</v>
      </c>
      <c r="D175">
        <f t="shared" si="98"/>
        <v>-86</v>
      </c>
      <c r="E175" s="1">
        <f t="shared" si="105"/>
        <v>0</v>
      </c>
      <c r="F175">
        <f t="shared" si="99"/>
        <v>45</v>
      </c>
      <c r="G175" t="e">
        <f t="shared" si="100"/>
        <v>#DIV/0!</v>
      </c>
      <c r="H175" t="e">
        <f t="shared" si="101"/>
        <v>#DIV/0!</v>
      </c>
      <c r="J175" s="1" t="e">
        <f t="shared" si="102"/>
        <v>#DIV/0!</v>
      </c>
      <c r="K175">
        <f t="shared" si="103"/>
        <v>14.172769665806328</v>
      </c>
      <c r="L175" t="e">
        <f t="shared" si="104"/>
        <v>#DIV/0!</v>
      </c>
    </row>
    <row r="176" spans="1:13" x14ac:dyDescent="0.25">
      <c r="A176">
        <v>7</v>
      </c>
      <c r="B176">
        <f t="shared" si="97"/>
        <v>-43</v>
      </c>
      <c r="C176">
        <v>2.206218484194165</v>
      </c>
      <c r="D176">
        <f t="shared" si="98"/>
        <v>-58</v>
      </c>
      <c r="E176" s="1">
        <f t="shared" si="105"/>
        <v>0</v>
      </c>
      <c r="F176">
        <f t="shared" si="99"/>
        <v>15</v>
      </c>
      <c r="G176" t="e">
        <f t="shared" si="100"/>
        <v>#DIV/0!</v>
      </c>
      <c r="H176" t="e">
        <f t="shared" si="101"/>
        <v>#DIV/0!</v>
      </c>
      <c r="J176" s="1" t="e">
        <f t="shared" si="102"/>
        <v>#DIV/0!</v>
      </c>
      <c r="K176">
        <f t="shared" si="103"/>
        <v>15.071327081581105</v>
      </c>
      <c r="L176" t="e">
        <f t="shared" si="104"/>
        <v>#DIV/0!</v>
      </c>
    </row>
    <row r="177" spans="1:13" x14ac:dyDescent="0.25">
      <c r="A177">
        <v>8</v>
      </c>
      <c r="B177">
        <f t="shared" si="97"/>
        <v>-41</v>
      </c>
      <c r="C177">
        <v>2.206218484194165</v>
      </c>
      <c r="D177">
        <f t="shared" si="98"/>
        <v>-58</v>
      </c>
      <c r="E177" s="1">
        <f t="shared" si="105"/>
        <v>0</v>
      </c>
      <c r="F177">
        <f t="shared" si="99"/>
        <v>17</v>
      </c>
      <c r="G177" t="e">
        <f t="shared" si="100"/>
        <v>#DIV/0!</v>
      </c>
      <c r="H177" t="e">
        <f t="shared" si="101"/>
        <v>#DIV/0!</v>
      </c>
      <c r="J177" s="1" t="e">
        <f t="shared" si="102"/>
        <v>#DIV/0!</v>
      </c>
      <c r="K177">
        <f t="shared" si="103"/>
        <v>15.071327081581105</v>
      </c>
      <c r="L177" t="e">
        <f t="shared" si="104"/>
        <v>#DIV/0!</v>
      </c>
      <c r="M177">
        <v>12</v>
      </c>
    </row>
    <row r="178" spans="1:13" x14ac:dyDescent="0.25">
      <c r="A178">
        <v>9</v>
      </c>
      <c r="B178">
        <f t="shared" si="97"/>
        <v>-43</v>
      </c>
      <c r="C178">
        <v>2.206218484194165</v>
      </c>
      <c r="D178">
        <f t="shared" si="98"/>
        <v>-68.5</v>
      </c>
      <c r="E178" s="1">
        <f t="shared" si="105"/>
        <v>0</v>
      </c>
      <c r="F178">
        <f t="shared" si="99"/>
        <v>25.5</v>
      </c>
      <c r="G178" t="e">
        <f t="shared" si="100"/>
        <v>#DIV/0!</v>
      </c>
      <c r="H178" t="e">
        <f t="shared" si="101"/>
        <v>#DIV/0!</v>
      </c>
      <c r="J178" s="1" t="e">
        <f t="shared" si="102"/>
        <v>#DIV/0!</v>
      </c>
      <c r="K178">
        <f t="shared" si="103"/>
        <v>25.983550565694443</v>
      </c>
      <c r="L178" t="e">
        <f t="shared" si="104"/>
        <v>#DIV/0!</v>
      </c>
    </row>
    <row r="179" spans="1:13" x14ac:dyDescent="0.25">
      <c r="A179">
        <v>10</v>
      </c>
      <c r="B179">
        <f t="shared" si="97"/>
        <v>-41</v>
      </c>
      <c r="C179">
        <v>2.206218484194165</v>
      </c>
      <c r="D179">
        <f t="shared" si="98"/>
        <v>-68.5</v>
      </c>
      <c r="E179" s="1">
        <f t="shared" si="105"/>
        <v>0</v>
      </c>
      <c r="F179">
        <f t="shared" si="99"/>
        <v>27.5</v>
      </c>
      <c r="G179" t="e">
        <f t="shared" si="100"/>
        <v>#DIV/0!</v>
      </c>
      <c r="H179" t="e">
        <f t="shared" si="101"/>
        <v>#DIV/0!</v>
      </c>
      <c r="J179" s="1" t="e">
        <f t="shared" si="102"/>
        <v>#DIV/0!</v>
      </c>
      <c r="K179">
        <f t="shared" si="103"/>
        <v>25.983550565694443</v>
      </c>
      <c r="L179" t="e">
        <f t="shared" si="104"/>
        <v>#DIV/0!</v>
      </c>
    </row>
    <row r="180" spans="1:13" x14ac:dyDescent="0.25">
      <c r="A180">
        <v>11</v>
      </c>
      <c r="B180">
        <f t="shared" si="97"/>
        <v>0</v>
      </c>
      <c r="C180">
        <v>2.206218484194165</v>
      </c>
      <c r="D180">
        <f t="shared" si="98"/>
        <v>0</v>
      </c>
      <c r="E180" s="1">
        <f t="shared" si="105"/>
        <v>0</v>
      </c>
      <c r="F180">
        <f t="shared" si="99"/>
        <v>0</v>
      </c>
      <c r="G180" t="e">
        <f t="shared" si="100"/>
        <v>#DIV/0!</v>
      </c>
      <c r="H180" t="e">
        <f t="shared" si="101"/>
        <v>#DIV/0!</v>
      </c>
      <c r="J180" s="1" t="e">
        <f t="shared" si="102"/>
        <v>#DIV/0!</v>
      </c>
      <c r="K180">
        <f t="shared" si="103"/>
        <v>0</v>
      </c>
      <c r="L180" t="e">
        <f t="shared" si="104"/>
        <v>#DIV/0!</v>
      </c>
    </row>
    <row r="181" spans="1:13" x14ac:dyDescent="0.25">
      <c r="A181">
        <v>12</v>
      </c>
      <c r="B181">
        <f t="shared" si="97"/>
        <v>0</v>
      </c>
      <c r="C181">
        <v>2.206218484194165</v>
      </c>
      <c r="D181">
        <f t="shared" si="98"/>
        <v>0</v>
      </c>
      <c r="E181" s="1">
        <f t="shared" si="105"/>
        <v>0</v>
      </c>
      <c r="F181">
        <f t="shared" si="99"/>
        <v>0</v>
      </c>
      <c r="G181" t="e">
        <f t="shared" si="100"/>
        <v>#DIV/0!</v>
      </c>
      <c r="H181" t="e">
        <f t="shared" si="101"/>
        <v>#DIV/0!</v>
      </c>
      <c r="J181" s="1" t="e">
        <f t="shared" si="102"/>
        <v>#DIV/0!</v>
      </c>
      <c r="K181">
        <f t="shared" si="103"/>
        <v>0</v>
      </c>
      <c r="L181" t="e">
        <f t="shared" si="104"/>
        <v>#DIV/0!</v>
      </c>
    </row>
    <row r="182" spans="1:13" x14ac:dyDescent="0.25">
      <c r="A182">
        <v>13</v>
      </c>
      <c r="B182">
        <f t="shared" si="97"/>
        <v>0</v>
      </c>
      <c r="C182">
        <v>2.206218484194165</v>
      </c>
      <c r="D182">
        <f t="shared" si="98"/>
        <v>0</v>
      </c>
      <c r="E182" s="1">
        <f t="shared" si="105"/>
        <v>0</v>
      </c>
      <c r="F182">
        <f t="shared" si="99"/>
        <v>0</v>
      </c>
      <c r="G182" t="e">
        <f t="shared" si="100"/>
        <v>#DIV/0!</v>
      </c>
      <c r="H182" t="e">
        <f t="shared" si="101"/>
        <v>#DIV/0!</v>
      </c>
      <c r="J182" s="1" t="e">
        <f t="shared" si="102"/>
        <v>#DIV/0!</v>
      </c>
      <c r="K182">
        <f t="shared" si="103"/>
        <v>0</v>
      </c>
      <c r="L182" t="e">
        <f t="shared" si="104"/>
        <v>#DIV/0!</v>
      </c>
    </row>
    <row r="183" spans="1:13" x14ac:dyDescent="0.25">
      <c r="A183">
        <v>14</v>
      </c>
      <c r="B183">
        <f t="shared" si="97"/>
        <v>0</v>
      </c>
      <c r="C183">
        <v>2.206218484194165</v>
      </c>
      <c r="D183">
        <f t="shared" si="98"/>
        <v>0</v>
      </c>
      <c r="E183" s="1">
        <f t="shared" si="105"/>
        <v>0</v>
      </c>
      <c r="F183">
        <f t="shared" si="99"/>
        <v>0</v>
      </c>
      <c r="G183" t="e">
        <f t="shared" si="100"/>
        <v>#DIV/0!</v>
      </c>
      <c r="H183" t="e">
        <f t="shared" si="101"/>
        <v>#DIV/0!</v>
      </c>
      <c r="J183" s="1" t="e">
        <f t="shared" si="102"/>
        <v>#DIV/0!</v>
      </c>
      <c r="K183">
        <f t="shared" si="103"/>
        <v>0</v>
      </c>
      <c r="L183" t="e">
        <f t="shared" si="104"/>
        <v>#DIV/0!</v>
      </c>
    </row>
    <row r="184" spans="1:13" x14ac:dyDescent="0.25">
      <c r="C184">
        <v>2.206218484194165</v>
      </c>
      <c r="J184" s="1"/>
    </row>
    <row r="185" spans="1:13" x14ac:dyDescent="0.25">
      <c r="A185">
        <v>1</v>
      </c>
      <c r="B185">
        <f t="shared" ref="B185:B198" si="106">B170</f>
        <v>-43</v>
      </c>
      <c r="C185">
        <v>2.206218484194165</v>
      </c>
      <c r="D185">
        <f t="shared" ref="D185:D198" si="107">D170</f>
        <v>-54.5</v>
      </c>
      <c r="E185" s="1">
        <f>S17</f>
        <v>0</v>
      </c>
      <c r="F185">
        <f t="shared" ref="F185:F198" si="108">(B185-D185-I185)</f>
        <v>11.5</v>
      </c>
      <c r="G185" t="e">
        <f t="shared" ref="G185:G198" si="109">(F185/(10*E185))</f>
        <v>#DIV/0!</v>
      </c>
      <c r="H185" t="e">
        <f t="shared" ref="H185:H198" si="110">POWER(10,G185)</f>
        <v>#DIV/0!</v>
      </c>
      <c r="I185">
        <v>0</v>
      </c>
      <c r="J185" s="1" t="e">
        <f t="shared" ref="J185:J198" si="111">(H185*C185)</f>
        <v>#DIV/0!</v>
      </c>
      <c r="K185">
        <f t="shared" ref="K185:K198" si="112">K170</f>
        <v>8.2381672719118786</v>
      </c>
      <c r="L185" t="e">
        <f t="shared" ref="L185:L198" si="113">(K185-J185)</f>
        <v>#DIV/0!</v>
      </c>
    </row>
    <row r="186" spans="1:13" x14ac:dyDescent="0.25">
      <c r="A186">
        <v>2</v>
      </c>
      <c r="B186">
        <f t="shared" si="106"/>
        <v>-41</v>
      </c>
      <c r="C186">
        <v>2.206218484194165</v>
      </c>
      <c r="D186">
        <f t="shared" si="107"/>
        <v>-54.5</v>
      </c>
      <c r="E186" s="1">
        <f t="shared" ref="E186:E198" si="114">E185</f>
        <v>0</v>
      </c>
      <c r="F186">
        <f t="shared" si="108"/>
        <v>13.5</v>
      </c>
      <c r="G186" t="e">
        <f t="shared" si="109"/>
        <v>#DIV/0!</v>
      </c>
      <c r="H186" t="e">
        <f t="shared" si="110"/>
        <v>#DIV/0!</v>
      </c>
      <c r="I186">
        <v>0</v>
      </c>
      <c r="J186" s="1" t="e">
        <f t="shared" si="111"/>
        <v>#DIV/0!</v>
      </c>
      <c r="K186">
        <f t="shared" si="112"/>
        <v>8.2381672719118786</v>
      </c>
      <c r="L186" t="e">
        <f t="shared" si="113"/>
        <v>#DIV/0!</v>
      </c>
    </row>
    <row r="187" spans="1:13" x14ac:dyDescent="0.25">
      <c r="A187">
        <v>3</v>
      </c>
      <c r="B187">
        <f t="shared" si="106"/>
        <v>-43</v>
      </c>
      <c r="C187">
        <v>2.206218484194165</v>
      </c>
      <c r="D187">
        <f t="shared" si="107"/>
        <v>-78.5</v>
      </c>
      <c r="E187" s="1">
        <f t="shared" si="114"/>
        <v>0</v>
      </c>
      <c r="F187">
        <f t="shared" si="108"/>
        <v>35.5</v>
      </c>
      <c r="G187" t="e">
        <f t="shared" si="109"/>
        <v>#DIV/0!</v>
      </c>
      <c r="H187" t="e">
        <f t="shared" si="110"/>
        <v>#DIV/0!</v>
      </c>
      <c r="J187" s="1" t="e">
        <f t="shared" si="111"/>
        <v>#DIV/0!</v>
      </c>
      <c r="K187">
        <f t="shared" si="112"/>
        <v>10.457886975866588</v>
      </c>
      <c r="L187" t="e">
        <f t="shared" si="113"/>
        <v>#DIV/0!</v>
      </c>
    </row>
    <row r="188" spans="1:13" x14ac:dyDescent="0.25">
      <c r="A188">
        <v>4</v>
      </c>
      <c r="B188">
        <f t="shared" si="106"/>
        <v>-41</v>
      </c>
      <c r="C188">
        <v>2.206218484194165</v>
      </c>
      <c r="D188">
        <f t="shared" si="107"/>
        <v>-78.5</v>
      </c>
      <c r="E188" s="1">
        <f t="shared" si="114"/>
        <v>0</v>
      </c>
      <c r="F188">
        <f t="shared" si="108"/>
        <v>37.5</v>
      </c>
      <c r="G188" t="e">
        <f t="shared" si="109"/>
        <v>#DIV/0!</v>
      </c>
      <c r="H188" t="e">
        <f t="shared" si="110"/>
        <v>#DIV/0!</v>
      </c>
      <c r="J188" s="1" t="e">
        <f t="shared" si="111"/>
        <v>#DIV/0!</v>
      </c>
      <c r="K188">
        <f t="shared" si="112"/>
        <v>10.457886975866588</v>
      </c>
      <c r="L188" t="e">
        <f t="shared" si="113"/>
        <v>#DIV/0!</v>
      </c>
    </row>
    <row r="189" spans="1:13" x14ac:dyDescent="0.25">
      <c r="A189">
        <v>5</v>
      </c>
      <c r="B189">
        <f t="shared" si="106"/>
        <v>-43</v>
      </c>
      <c r="C189">
        <v>2.206218484194165</v>
      </c>
      <c r="D189">
        <f t="shared" si="107"/>
        <v>-86</v>
      </c>
      <c r="E189" s="1">
        <f t="shared" si="114"/>
        <v>0</v>
      </c>
      <c r="F189">
        <f t="shared" si="108"/>
        <v>43</v>
      </c>
      <c r="G189" t="e">
        <f t="shared" si="109"/>
        <v>#DIV/0!</v>
      </c>
      <c r="H189" t="e">
        <f t="shared" si="110"/>
        <v>#DIV/0!</v>
      </c>
      <c r="J189" s="1" t="e">
        <f t="shared" si="111"/>
        <v>#DIV/0!</v>
      </c>
      <c r="K189">
        <f t="shared" si="112"/>
        <v>14.172769665806328</v>
      </c>
      <c r="L189" t="e">
        <f t="shared" si="113"/>
        <v>#DIV/0!</v>
      </c>
    </row>
    <row r="190" spans="1:13" x14ac:dyDescent="0.25">
      <c r="A190">
        <v>6</v>
      </c>
      <c r="B190">
        <f t="shared" si="106"/>
        <v>-41</v>
      </c>
      <c r="C190">
        <v>2.206218484194165</v>
      </c>
      <c r="D190">
        <f t="shared" si="107"/>
        <v>-86</v>
      </c>
      <c r="E190" s="1">
        <f t="shared" si="114"/>
        <v>0</v>
      </c>
      <c r="F190">
        <f t="shared" si="108"/>
        <v>45</v>
      </c>
      <c r="G190" t="e">
        <f t="shared" si="109"/>
        <v>#DIV/0!</v>
      </c>
      <c r="H190" t="e">
        <f t="shared" si="110"/>
        <v>#DIV/0!</v>
      </c>
      <c r="J190" s="1" t="e">
        <f t="shared" si="111"/>
        <v>#DIV/0!</v>
      </c>
      <c r="K190">
        <f t="shared" si="112"/>
        <v>14.172769665806328</v>
      </c>
      <c r="L190" t="e">
        <f t="shared" si="113"/>
        <v>#DIV/0!</v>
      </c>
    </row>
    <row r="191" spans="1:13" x14ac:dyDescent="0.25">
      <c r="A191">
        <v>7</v>
      </c>
      <c r="B191">
        <f t="shared" si="106"/>
        <v>-43</v>
      </c>
      <c r="C191">
        <v>2.206218484194165</v>
      </c>
      <c r="D191">
        <f t="shared" si="107"/>
        <v>-58</v>
      </c>
      <c r="E191" s="1">
        <f t="shared" si="114"/>
        <v>0</v>
      </c>
      <c r="F191">
        <f t="shared" si="108"/>
        <v>15</v>
      </c>
      <c r="G191" t="e">
        <f t="shared" si="109"/>
        <v>#DIV/0!</v>
      </c>
      <c r="H191" t="e">
        <f t="shared" si="110"/>
        <v>#DIV/0!</v>
      </c>
      <c r="J191" s="1" t="e">
        <f t="shared" si="111"/>
        <v>#DIV/0!</v>
      </c>
      <c r="K191">
        <f t="shared" si="112"/>
        <v>15.071327081581105</v>
      </c>
      <c r="L191" t="e">
        <f t="shared" si="113"/>
        <v>#DIV/0!</v>
      </c>
      <c r="M191">
        <v>13</v>
      </c>
    </row>
    <row r="192" spans="1:13" x14ac:dyDescent="0.25">
      <c r="A192">
        <v>8</v>
      </c>
      <c r="B192">
        <f t="shared" si="106"/>
        <v>-41</v>
      </c>
      <c r="C192">
        <v>2.206218484194165</v>
      </c>
      <c r="D192">
        <f t="shared" si="107"/>
        <v>-58</v>
      </c>
      <c r="E192" s="1">
        <f t="shared" si="114"/>
        <v>0</v>
      </c>
      <c r="F192">
        <f t="shared" si="108"/>
        <v>17</v>
      </c>
      <c r="G192" t="e">
        <f t="shared" si="109"/>
        <v>#DIV/0!</v>
      </c>
      <c r="H192" t="e">
        <f t="shared" si="110"/>
        <v>#DIV/0!</v>
      </c>
      <c r="J192" s="1" t="e">
        <f t="shared" si="111"/>
        <v>#DIV/0!</v>
      </c>
      <c r="K192">
        <f t="shared" si="112"/>
        <v>15.071327081581105</v>
      </c>
      <c r="L192" t="e">
        <f t="shared" si="113"/>
        <v>#DIV/0!</v>
      </c>
    </row>
    <row r="193" spans="1:13" x14ac:dyDescent="0.25">
      <c r="A193">
        <v>9</v>
      </c>
      <c r="B193">
        <f t="shared" si="106"/>
        <v>-43</v>
      </c>
      <c r="C193">
        <v>2.206218484194165</v>
      </c>
      <c r="D193">
        <f t="shared" si="107"/>
        <v>-68.5</v>
      </c>
      <c r="E193" s="1">
        <f t="shared" si="114"/>
        <v>0</v>
      </c>
      <c r="F193">
        <f t="shared" si="108"/>
        <v>25.5</v>
      </c>
      <c r="G193" t="e">
        <f t="shared" si="109"/>
        <v>#DIV/0!</v>
      </c>
      <c r="H193" t="e">
        <f t="shared" si="110"/>
        <v>#DIV/0!</v>
      </c>
      <c r="J193" s="1" t="e">
        <f t="shared" si="111"/>
        <v>#DIV/0!</v>
      </c>
      <c r="K193">
        <f t="shared" si="112"/>
        <v>25.983550565694443</v>
      </c>
      <c r="L193" t="e">
        <f t="shared" si="113"/>
        <v>#DIV/0!</v>
      </c>
    </row>
    <row r="194" spans="1:13" x14ac:dyDescent="0.25">
      <c r="A194">
        <v>10</v>
      </c>
      <c r="B194">
        <f t="shared" si="106"/>
        <v>-41</v>
      </c>
      <c r="C194">
        <v>2.206218484194165</v>
      </c>
      <c r="D194">
        <f t="shared" si="107"/>
        <v>-68.5</v>
      </c>
      <c r="E194" s="1">
        <f t="shared" si="114"/>
        <v>0</v>
      </c>
      <c r="F194">
        <f t="shared" si="108"/>
        <v>27.5</v>
      </c>
      <c r="G194" t="e">
        <f t="shared" si="109"/>
        <v>#DIV/0!</v>
      </c>
      <c r="H194" t="e">
        <f t="shared" si="110"/>
        <v>#DIV/0!</v>
      </c>
      <c r="J194" s="1" t="e">
        <f t="shared" si="111"/>
        <v>#DIV/0!</v>
      </c>
      <c r="K194">
        <f t="shared" si="112"/>
        <v>25.983550565694443</v>
      </c>
      <c r="L194" t="e">
        <f t="shared" si="113"/>
        <v>#DIV/0!</v>
      </c>
    </row>
    <row r="195" spans="1:13" x14ac:dyDescent="0.25">
      <c r="A195">
        <v>11</v>
      </c>
      <c r="B195">
        <f t="shared" si="106"/>
        <v>0</v>
      </c>
      <c r="C195">
        <v>2.206218484194165</v>
      </c>
      <c r="D195">
        <f t="shared" si="107"/>
        <v>0</v>
      </c>
      <c r="E195" s="1">
        <f t="shared" si="114"/>
        <v>0</v>
      </c>
      <c r="F195">
        <f t="shared" si="108"/>
        <v>0</v>
      </c>
      <c r="G195" t="e">
        <f t="shared" si="109"/>
        <v>#DIV/0!</v>
      </c>
      <c r="H195" t="e">
        <f t="shared" si="110"/>
        <v>#DIV/0!</v>
      </c>
      <c r="J195" s="1" t="e">
        <f t="shared" si="111"/>
        <v>#DIV/0!</v>
      </c>
      <c r="K195">
        <f t="shared" si="112"/>
        <v>0</v>
      </c>
      <c r="L195" t="e">
        <f t="shared" si="113"/>
        <v>#DIV/0!</v>
      </c>
    </row>
    <row r="196" spans="1:13" x14ac:dyDescent="0.25">
      <c r="A196">
        <v>12</v>
      </c>
      <c r="B196">
        <f t="shared" si="106"/>
        <v>0</v>
      </c>
      <c r="C196">
        <v>2.206218484194165</v>
      </c>
      <c r="D196">
        <f t="shared" si="107"/>
        <v>0</v>
      </c>
      <c r="E196" s="1">
        <f t="shared" si="114"/>
        <v>0</v>
      </c>
      <c r="F196">
        <f t="shared" si="108"/>
        <v>0</v>
      </c>
      <c r="G196" t="e">
        <f t="shared" si="109"/>
        <v>#DIV/0!</v>
      </c>
      <c r="H196" t="e">
        <f t="shared" si="110"/>
        <v>#DIV/0!</v>
      </c>
      <c r="J196" s="1" t="e">
        <f t="shared" si="111"/>
        <v>#DIV/0!</v>
      </c>
      <c r="K196">
        <f t="shared" si="112"/>
        <v>0</v>
      </c>
      <c r="L196" t="e">
        <f t="shared" si="113"/>
        <v>#DIV/0!</v>
      </c>
    </row>
    <row r="197" spans="1:13" x14ac:dyDescent="0.25">
      <c r="A197">
        <v>13</v>
      </c>
      <c r="B197">
        <f t="shared" si="106"/>
        <v>0</v>
      </c>
      <c r="C197">
        <v>2.206218484194165</v>
      </c>
      <c r="D197">
        <f t="shared" si="107"/>
        <v>0</v>
      </c>
      <c r="E197" s="1">
        <f t="shared" si="114"/>
        <v>0</v>
      </c>
      <c r="F197">
        <f t="shared" si="108"/>
        <v>0</v>
      </c>
      <c r="G197" t="e">
        <f t="shared" si="109"/>
        <v>#DIV/0!</v>
      </c>
      <c r="H197" t="e">
        <f t="shared" si="110"/>
        <v>#DIV/0!</v>
      </c>
      <c r="J197" s="1" t="e">
        <f t="shared" si="111"/>
        <v>#DIV/0!</v>
      </c>
      <c r="K197">
        <f t="shared" si="112"/>
        <v>0</v>
      </c>
      <c r="L197" t="e">
        <f t="shared" si="113"/>
        <v>#DIV/0!</v>
      </c>
    </row>
    <row r="198" spans="1:13" x14ac:dyDescent="0.25">
      <c r="A198">
        <v>14</v>
      </c>
      <c r="B198">
        <f t="shared" si="106"/>
        <v>0</v>
      </c>
      <c r="C198">
        <v>2.206218484194165</v>
      </c>
      <c r="D198">
        <f t="shared" si="107"/>
        <v>0</v>
      </c>
      <c r="E198" s="1">
        <f t="shared" si="114"/>
        <v>0</v>
      </c>
      <c r="F198">
        <f t="shared" si="108"/>
        <v>0</v>
      </c>
      <c r="G198" t="e">
        <f t="shared" si="109"/>
        <v>#DIV/0!</v>
      </c>
      <c r="H198" t="e">
        <f t="shared" si="110"/>
        <v>#DIV/0!</v>
      </c>
      <c r="J198" s="1" t="e">
        <f t="shared" si="111"/>
        <v>#DIV/0!</v>
      </c>
      <c r="K198">
        <f t="shared" si="112"/>
        <v>0</v>
      </c>
      <c r="L198" t="e">
        <f t="shared" si="113"/>
        <v>#DIV/0!</v>
      </c>
    </row>
    <row r="199" spans="1:13" x14ac:dyDescent="0.25">
      <c r="C199">
        <v>2.206218484194165</v>
      </c>
      <c r="J199" s="1"/>
    </row>
    <row r="200" spans="1:13" x14ac:dyDescent="0.25">
      <c r="A200">
        <v>1</v>
      </c>
      <c r="B200">
        <f t="shared" ref="B200:B213" si="115">B185</f>
        <v>-43</v>
      </c>
      <c r="C200">
        <v>2.206218484194165</v>
      </c>
      <c r="D200">
        <f t="shared" ref="D200:D213" si="116">D185</f>
        <v>-54.5</v>
      </c>
      <c r="E200" s="1">
        <f>S18</f>
        <v>0</v>
      </c>
      <c r="F200">
        <f t="shared" ref="F200:F213" si="117">(B200-D200-I200)</f>
        <v>11.5</v>
      </c>
      <c r="G200" t="e">
        <f t="shared" ref="G200:G213" si="118">(F200/(10*E200))</f>
        <v>#DIV/0!</v>
      </c>
      <c r="H200" t="e">
        <f t="shared" ref="H200:H213" si="119">POWER(10,G200)</f>
        <v>#DIV/0!</v>
      </c>
      <c r="I200">
        <v>0</v>
      </c>
      <c r="J200" s="1" t="e">
        <f t="shared" ref="J200:J213" si="120">(H200*C200)</f>
        <v>#DIV/0!</v>
      </c>
      <c r="K200">
        <f t="shared" ref="K200:K213" si="121">K185</f>
        <v>8.2381672719118786</v>
      </c>
      <c r="L200" t="e">
        <f t="shared" ref="L200:L213" si="122">(K200-J200)</f>
        <v>#DIV/0!</v>
      </c>
    </row>
    <row r="201" spans="1:13" x14ac:dyDescent="0.25">
      <c r="A201">
        <v>2</v>
      </c>
      <c r="B201">
        <f t="shared" si="115"/>
        <v>-41</v>
      </c>
      <c r="C201">
        <v>2.206218484194165</v>
      </c>
      <c r="D201">
        <f t="shared" si="116"/>
        <v>-54.5</v>
      </c>
      <c r="E201" s="1">
        <f t="shared" ref="E201:E213" si="123">E200</f>
        <v>0</v>
      </c>
      <c r="F201">
        <f t="shared" si="117"/>
        <v>13.5</v>
      </c>
      <c r="G201" t="e">
        <f t="shared" si="118"/>
        <v>#DIV/0!</v>
      </c>
      <c r="H201" t="e">
        <f t="shared" si="119"/>
        <v>#DIV/0!</v>
      </c>
      <c r="I201">
        <v>0</v>
      </c>
      <c r="J201" s="1" t="e">
        <f t="shared" si="120"/>
        <v>#DIV/0!</v>
      </c>
      <c r="K201">
        <f t="shared" si="121"/>
        <v>8.2381672719118786</v>
      </c>
      <c r="L201" t="e">
        <f t="shared" si="122"/>
        <v>#DIV/0!</v>
      </c>
    </row>
    <row r="202" spans="1:13" x14ac:dyDescent="0.25">
      <c r="A202">
        <v>3</v>
      </c>
      <c r="B202">
        <f t="shared" si="115"/>
        <v>-43</v>
      </c>
      <c r="C202">
        <v>2.206218484194165</v>
      </c>
      <c r="D202">
        <f t="shared" si="116"/>
        <v>-78.5</v>
      </c>
      <c r="E202" s="1">
        <f t="shared" si="123"/>
        <v>0</v>
      </c>
      <c r="F202">
        <f t="shared" si="117"/>
        <v>35.5</v>
      </c>
      <c r="G202" t="e">
        <f t="shared" si="118"/>
        <v>#DIV/0!</v>
      </c>
      <c r="H202" t="e">
        <f t="shared" si="119"/>
        <v>#DIV/0!</v>
      </c>
      <c r="J202" s="1" t="e">
        <f t="shared" si="120"/>
        <v>#DIV/0!</v>
      </c>
      <c r="K202">
        <f t="shared" si="121"/>
        <v>10.457886975866588</v>
      </c>
      <c r="L202" t="e">
        <f t="shared" si="122"/>
        <v>#DIV/0!</v>
      </c>
    </row>
    <row r="203" spans="1:13" x14ac:dyDescent="0.25">
      <c r="A203">
        <v>4</v>
      </c>
      <c r="B203">
        <f t="shared" si="115"/>
        <v>-41</v>
      </c>
      <c r="C203">
        <v>2.206218484194165</v>
      </c>
      <c r="D203">
        <f t="shared" si="116"/>
        <v>-78.5</v>
      </c>
      <c r="E203" s="1">
        <f t="shared" si="123"/>
        <v>0</v>
      </c>
      <c r="F203">
        <f t="shared" si="117"/>
        <v>37.5</v>
      </c>
      <c r="G203" t="e">
        <f t="shared" si="118"/>
        <v>#DIV/0!</v>
      </c>
      <c r="H203" t="e">
        <f t="shared" si="119"/>
        <v>#DIV/0!</v>
      </c>
      <c r="J203" s="1" t="e">
        <f t="shared" si="120"/>
        <v>#DIV/0!</v>
      </c>
      <c r="K203">
        <f t="shared" si="121"/>
        <v>10.457886975866588</v>
      </c>
      <c r="L203" t="e">
        <f t="shared" si="122"/>
        <v>#DIV/0!</v>
      </c>
    </row>
    <row r="204" spans="1:13" x14ac:dyDescent="0.25">
      <c r="A204">
        <v>5</v>
      </c>
      <c r="B204">
        <f t="shared" si="115"/>
        <v>-43</v>
      </c>
      <c r="C204">
        <v>2.206218484194165</v>
      </c>
      <c r="D204">
        <f t="shared" si="116"/>
        <v>-86</v>
      </c>
      <c r="E204" s="1">
        <f t="shared" si="123"/>
        <v>0</v>
      </c>
      <c r="F204">
        <f t="shared" si="117"/>
        <v>43</v>
      </c>
      <c r="G204" t="e">
        <f t="shared" si="118"/>
        <v>#DIV/0!</v>
      </c>
      <c r="H204" t="e">
        <f t="shared" si="119"/>
        <v>#DIV/0!</v>
      </c>
      <c r="J204" s="1" t="e">
        <f t="shared" si="120"/>
        <v>#DIV/0!</v>
      </c>
      <c r="K204">
        <f t="shared" si="121"/>
        <v>14.172769665806328</v>
      </c>
      <c r="L204" t="e">
        <f t="shared" si="122"/>
        <v>#DIV/0!</v>
      </c>
    </row>
    <row r="205" spans="1:13" x14ac:dyDescent="0.25">
      <c r="A205">
        <v>6</v>
      </c>
      <c r="B205">
        <f t="shared" si="115"/>
        <v>-41</v>
      </c>
      <c r="C205">
        <v>2.206218484194165</v>
      </c>
      <c r="D205">
        <f t="shared" si="116"/>
        <v>-86</v>
      </c>
      <c r="E205" s="1">
        <f t="shared" si="123"/>
        <v>0</v>
      </c>
      <c r="F205">
        <f t="shared" si="117"/>
        <v>45</v>
      </c>
      <c r="G205" t="e">
        <f t="shared" si="118"/>
        <v>#DIV/0!</v>
      </c>
      <c r="H205" t="e">
        <f t="shared" si="119"/>
        <v>#DIV/0!</v>
      </c>
      <c r="J205" s="1" t="e">
        <f t="shared" si="120"/>
        <v>#DIV/0!</v>
      </c>
      <c r="K205">
        <f t="shared" si="121"/>
        <v>14.172769665806328</v>
      </c>
      <c r="L205" t="e">
        <f t="shared" si="122"/>
        <v>#DIV/0!</v>
      </c>
    </row>
    <row r="206" spans="1:13" x14ac:dyDescent="0.25">
      <c r="A206">
        <v>7</v>
      </c>
      <c r="B206">
        <f t="shared" si="115"/>
        <v>-43</v>
      </c>
      <c r="C206">
        <v>2.206218484194165</v>
      </c>
      <c r="D206">
        <f t="shared" si="116"/>
        <v>-58</v>
      </c>
      <c r="E206" s="1">
        <f t="shared" si="123"/>
        <v>0</v>
      </c>
      <c r="F206">
        <f t="shared" si="117"/>
        <v>15</v>
      </c>
      <c r="G206" t="e">
        <f t="shared" si="118"/>
        <v>#DIV/0!</v>
      </c>
      <c r="H206" t="e">
        <f t="shared" si="119"/>
        <v>#DIV/0!</v>
      </c>
      <c r="J206" s="1" t="e">
        <f t="shared" si="120"/>
        <v>#DIV/0!</v>
      </c>
      <c r="K206">
        <f t="shared" si="121"/>
        <v>15.071327081581105</v>
      </c>
      <c r="L206" t="e">
        <f t="shared" si="122"/>
        <v>#DIV/0!</v>
      </c>
    </row>
    <row r="207" spans="1:13" x14ac:dyDescent="0.25">
      <c r="A207">
        <v>8</v>
      </c>
      <c r="B207">
        <f t="shared" si="115"/>
        <v>-41</v>
      </c>
      <c r="C207">
        <v>2.206218484194165</v>
      </c>
      <c r="D207">
        <f t="shared" si="116"/>
        <v>-58</v>
      </c>
      <c r="E207" s="1">
        <f t="shared" si="123"/>
        <v>0</v>
      </c>
      <c r="F207">
        <f t="shared" si="117"/>
        <v>17</v>
      </c>
      <c r="G207" t="e">
        <f t="shared" si="118"/>
        <v>#DIV/0!</v>
      </c>
      <c r="H207" t="e">
        <f t="shared" si="119"/>
        <v>#DIV/0!</v>
      </c>
      <c r="J207" s="1" t="e">
        <f t="shared" si="120"/>
        <v>#DIV/0!</v>
      </c>
      <c r="K207">
        <f t="shared" si="121"/>
        <v>15.071327081581105</v>
      </c>
      <c r="L207" t="e">
        <f t="shared" si="122"/>
        <v>#DIV/0!</v>
      </c>
      <c r="M207">
        <v>14</v>
      </c>
    </row>
    <row r="208" spans="1:13" x14ac:dyDescent="0.25">
      <c r="A208">
        <v>9</v>
      </c>
      <c r="B208">
        <f t="shared" si="115"/>
        <v>-43</v>
      </c>
      <c r="C208">
        <v>2.206218484194165</v>
      </c>
      <c r="D208">
        <f t="shared" si="116"/>
        <v>-68.5</v>
      </c>
      <c r="E208" s="1">
        <f t="shared" si="123"/>
        <v>0</v>
      </c>
      <c r="F208">
        <f t="shared" si="117"/>
        <v>25.5</v>
      </c>
      <c r="G208" t="e">
        <f t="shared" si="118"/>
        <v>#DIV/0!</v>
      </c>
      <c r="H208" t="e">
        <f t="shared" si="119"/>
        <v>#DIV/0!</v>
      </c>
      <c r="J208" s="1" t="e">
        <f t="shared" si="120"/>
        <v>#DIV/0!</v>
      </c>
      <c r="K208">
        <f t="shared" si="121"/>
        <v>25.983550565694443</v>
      </c>
      <c r="L208" t="e">
        <f t="shared" si="122"/>
        <v>#DIV/0!</v>
      </c>
    </row>
    <row r="209" spans="1:12" x14ac:dyDescent="0.25">
      <c r="A209">
        <v>10</v>
      </c>
      <c r="B209">
        <f t="shared" si="115"/>
        <v>-41</v>
      </c>
      <c r="C209">
        <v>2.206218484194165</v>
      </c>
      <c r="D209">
        <f t="shared" si="116"/>
        <v>-68.5</v>
      </c>
      <c r="E209" s="1">
        <f t="shared" si="123"/>
        <v>0</v>
      </c>
      <c r="F209">
        <f t="shared" si="117"/>
        <v>27.5</v>
      </c>
      <c r="G209" t="e">
        <f t="shared" si="118"/>
        <v>#DIV/0!</v>
      </c>
      <c r="H209" t="e">
        <f t="shared" si="119"/>
        <v>#DIV/0!</v>
      </c>
      <c r="J209" s="1" t="e">
        <f t="shared" si="120"/>
        <v>#DIV/0!</v>
      </c>
      <c r="K209">
        <f t="shared" si="121"/>
        <v>25.983550565694443</v>
      </c>
      <c r="L209" t="e">
        <f t="shared" si="122"/>
        <v>#DIV/0!</v>
      </c>
    </row>
    <row r="210" spans="1:12" x14ac:dyDescent="0.25">
      <c r="A210">
        <v>11</v>
      </c>
      <c r="B210">
        <f t="shared" si="115"/>
        <v>0</v>
      </c>
      <c r="C210">
        <v>2.206218484194165</v>
      </c>
      <c r="D210">
        <f t="shared" si="116"/>
        <v>0</v>
      </c>
      <c r="E210" s="1">
        <f t="shared" si="123"/>
        <v>0</v>
      </c>
      <c r="F210">
        <f t="shared" si="117"/>
        <v>0</v>
      </c>
      <c r="G210" t="e">
        <f t="shared" si="118"/>
        <v>#DIV/0!</v>
      </c>
      <c r="H210" t="e">
        <f t="shared" si="119"/>
        <v>#DIV/0!</v>
      </c>
      <c r="J210" s="1" t="e">
        <f t="shared" si="120"/>
        <v>#DIV/0!</v>
      </c>
      <c r="K210">
        <f t="shared" si="121"/>
        <v>0</v>
      </c>
      <c r="L210" t="e">
        <f t="shared" si="122"/>
        <v>#DIV/0!</v>
      </c>
    </row>
    <row r="211" spans="1:12" x14ac:dyDescent="0.25">
      <c r="A211">
        <v>12</v>
      </c>
      <c r="B211">
        <f t="shared" si="115"/>
        <v>0</v>
      </c>
      <c r="C211">
        <v>2.206218484194165</v>
      </c>
      <c r="D211">
        <f t="shared" si="116"/>
        <v>0</v>
      </c>
      <c r="E211" s="1">
        <f t="shared" si="123"/>
        <v>0</v>
      </c>
      <c r="F211">
        <f t="shared" si="117"/>
        <v>0</v>
      </c>
      <c r="G211" t="e">
        <f t="shared" si="118"/>
        <v>#DIV/0!</v>
      </c>
      <c r="H211" t="e">
        <f t="shared" si="119"/>
        <v>#DIV/0!</v>
      </c>
      <c r="J211" s="1" t="e">
        <f t="shared" si="120"/>
        <v>#DIV/0!</v>
      </c>
      <c r="K211">
        <f t="shared" si="121"/>
        <v>0</v>
      </c>
      <c r="L211" t="e">
        <f t="shared" si="122"/>
        <v>#DIV/0!</v>
      </c>
    </row>
    <row r="212" spans="1:12" x14ac:dyDescent="0.25">
      <c r="A212">
        <v>13</v>
      </c>
      <c r="B212">
        <f t="shared" si="115"/>
        <v>0</v>
      </c>
      <c r="C212">
        <v>2.206218484194165</v>
      </c>
      <c r="D212">
        <f t="shared" si="116"/>
        <v>0</v>
      </c>
      <c r="E212" s="1">
        <f t="shared" si="123"/>
        <v>0</v>
      </c>
      <c r="F212">
        <f t="shared" si="117"/>
        <v>0</v>
      </c>
      <c r="G212" t="e">
        <f t="shared" si="118"/>
        <v>#DIV/0!</v>
      </c>
      <c r="H212" t="e">
        <f t="shared" si="119"/>
        <v>#DIV/0!</v>
      </c>
      <c r="J212" s="1" t="e">
        <f t="shared" si="120"/>
        <v>#DIV/0!</v>
      </c>
      <c r="K212">
        <f t="shared" si="121"/>
        <v>0</v>
      </c>
      <c r="L212" t="e">
        <f t="shared" si="122"/>
        <v>#DIV/0!</v>
      </c>
    </row>
    <row r="213" spans="1:12" x14ac:dyDescent="0.25">
      <c r="A213">
        <v>14</v>
      </c>
      <c r="B213">
        <f t="shared" si="115"/>
        <v>0</v>
      </c>
      <c r="C213">
        <v>2.206218484194165</v>
      </c>
      <c r="D213">
        <f t="shared" si="116"/>
        <v>0</v>
      </c>
      <c r="E213" s="1">
        <f t="shared" si="123"/>
        <v>0</v>
      </c>
      <c r="F213">
        <f t="shared" si="117"/>
        <v>0</v>
      </c>
      <c r="G213" t="e">
        <f t="shared" si="118"/>
        <v>#DIV/0!</v>
      </c>
      <c r="H213" t="e">
        <f t="shared" si="119"/>
        <v>#DIV/0!</v>
      </c>
      <c r="J213" s="1" t="e">
        <f t="shared" si="120"/>
        <v>#DIV/0!</v>
      </c>
      <c r="K213">
        <f t="shared" si="121"/>
        <v>0</v>
      </c>
      <c r="L213" t="e">
        <f t="shared" si="122"/>
        <v>#DIV/0!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K4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32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-45</v>
      </c>
      <c r="C5">
        <v>2.92</v>
      </c>
      <c r="D5">
        <f t="shared" ref="D5:D18" si="1">T5</f>
        <v>-55.5</v>
      </c>
      <c r="E5" s="1">
        <f>S5</f>
        <v>2.6955550007418929</v>
      </c>
      <c r="F5">
        <f t="shared" ref="F5:F18" si="2">(B5-D5-I5)</f>
        <v>10.5</v>
      </c>
      <c r="G5">
        <f t="shared" ref="G5:G18" si="3">(F5/(10*E5))</f>
        <v>0.38953017085943725</v>
      </c>
      <c r="H5">
        <f t="shared" ref="H5:H18" si="4">POWER(10,G5)</f>
        <v>2.452054794520548</v>
      </c>
      <c r="I5">
        <v>0</v>
      </c>
      <c r="J5" s="1">
        <f t="shared" ref="J5:J18" si="5">(H5*C5)</f>
        <v>7.16</v>
      </c>
      <c r="K5">
        <f>V5</f>
        <v>7.16</v>
      </c>
      <c r="L5">
        <f t="shared" ref="L5:L18" si="6">(K5-J5)</f>
        <v>0</v>
      </c>
      <c r="P5" s="1">
        <f>SQRT(  (L5 )^2 +  (L6 )^2 +(L7 )^2 +(L8 )^2 +(L9 )^2 +(L10 )^2 +(L11 )^2 +(L12 )^2 + (L13 )^2 + (L14 )^2 + (L15 )^2 + (L16 )^2 + (L17 )^2 + (L18 )^2)</f>
        <v>94.964208281413192</v>
      </c>
      <c r="Q5" s="1">
        <f t="shared" ref="Q5:Q18" si="7">P5/14</f>
        <v>6.7831577343866565</v>
      </c>
      <c r="R5">
        <v>5</v>
      </c>
      <c r="S5" s="1">
        <v>2.6955550007418929</v>
      </c>
      <c r="T5">
        <v>-55.5</v>
      </c>
      <c r="U5">
        <v>-45</v>
      </c>
      <c r="V5" s="1">
        <v>7.16</v>
      </c>
    </row>
    <row r="6" spans="1:22" x14ac:dyDescent="0.25">
      <c r="A6">
        <v>2</v>
      </c>
      <c r="B6">
        <f t="shared" si="0"/>
        <v>-44.5</v>
      </c>
      <c r="C6">
        <v>2.92</v>
      </c>
      <c r="D6">
        <f t="shared" si="1"/>
        <v>-55.5</v>
      </c>
      <c r="E6" s="1">
        <f t="shared" ref="E6:E18" si="8">E5</f>
        <v>2.6955550007418929</v>
      </c>
      <c r="F6">
        <f t="shared" si="2"/>
        <v>11</v>
      </c>
      <c r="G6">
        <f t="shared" si="3"/>
        <v>0.40807922661464852</v>
      </c>
      <c r="H6">
        <f t="shared" si="4"/>
        <v>2.5590526821270796</v>
      </c>
      <c r="I6">
        <v>0</v>
      </c>
      <c r="J6" s="1">
        <f t="shared" si="5"/>
        <v>7.4724338318110721</v>
      </c>
      <c r="K6">
        <f t="shared" ref="K6:K18" si="9">V6</f>
        <v>7.16</v>
      </c>
      <c r="L6">
        <f t="shared" si="6"/>
        <v>-0.31243383181107198</v>
      </c>
      <c r="P6" s="1">
        <f>SQRT( (L20)^2+(L21)^2+(L22)^2+(L23)^2+(L24)^2+(L25)^2+(L26)^2+(L27)^2+(L28)^2+(L29)^2+(L30)^2+(L31)^2+(L32)^2+(L33)^2)</f>
        <v>74.417190243353872</v>
      </c>
      <c r="Q6" s="1">
        <f t="shared" si="7"/>
        <v>5.3155135888109912</v>
      </c>
      <c r="R6">
        <v>6</v>
      </c>
      <c r="S6" s="1">
        <v>2.8239147626819832</v>
      </c>
      <c r="T6">
        <v>-55.5</v>
      </c>
      <c r="U6">
        <v>-44.5</v>
      </c>
      <c r="V6" s="1">
        <v>7.16</v>
      </c>
    </row>
    <row r="7" spans="1:22" x14ac:dyDescent="0.25">
      <c r="A7">
        <v>3</v>
      </c>
      <c r="B7">
        <f t="shared" si="0"/>
        <v>-45</v>
      </c>
      <c r="C7">
        <v>2.92</v>
      </c>
      <c r="D7">
        <f t="shared" si="1"/>
        <v>-62.5</v>
      </c>
      <c r="E7" s="1">
        <f t="shared" si="8"/>
        <v>2.6955550007418929</v>
      </c>
      <c r="F7">
        <f t="shared" si="2"/>
        <v>17.5</v>
      </c>
      <c r="G7">
        <f t="shared" si="3"/>
        <v>0.64921695143239544</v>
      </c>
      <c r="H7">
        <f t="shared" si="4"/>
        <v>4.4587893120638453</v>
      </c>
      <c r="I7">
        <v>0</v>
      </c>
      <c r="J7" s="1">
        <f t="shared" si="5"/>
        <v>13.019664791226427</v>
      </c>
      <c r="K7">
        <f t="shared" si="9"/>
        <v>12.09</v>
      </c>
      <c r="L7">
        <f t="shared" si="6"/>
        <v>-0.92966479122642731</v>
      </c>
      <c r="P7" s="1">
        <f>SQRT((L40)^2+(L41)^2+(L42)^2+(L43)^2+(L44)^2+(L45)^2+(L46)^2+(L47)^2+(L48)^2+(L35)^2+(L36)^2+(L37)^2+(L38)^2+(L39)^2)</f>
        <v>72.704283450287036</v>
      </c>
      <c r="Q7" s="1">
        <f t="shared" si="7"/>
        <v>5.1931631035919308</v>
      </c>
      <c r="R7">
        <v>7</v>
      </c>
      <c r="S7" s="1">
        <v>2.8361049803974532</v>
      </c>
      <c r="T7">
        <v>-62.5</v>
      </c>
      <c r="U7">
        <v>-45</v>
      </c>
      <c r="V7" s="1">
        <v>12.09</v>
      </c>
    </row>
    <row r="8" spans="1:22" x14ac:dyDescent="0.25">
      <c r="A8">
        <v>4</v>
      </c>
      <c r="B8">
        <f t="shared" si="0"/>
        <v>-44.5</v>
      </c>
      <c r="C8">
        <v>2.92</v>
      </c>
      <c r="D8">
        <f t="shared" si="1"/>
        <v>-62.5</v>
      </c>
      <c r="E8" s="1">
        <f t="shared" si="8"/>
        <v>2.6955550007418929</v>
      </c>
      <c r="F8">
        <f t="shared" si="2"/>
        <v>18</v>
      </c>
      <c r="G8">
        <f t="shared" si="3"/>
        <v>0.6677660071876067</v>
      </c>
      <c r="H8">
        <f t="shared" si="4"/>
        <v>4.6533530872043993</v>
      </c>
      <c r="I8">
        <v>0</v>
      </c>
      <c r="J8" s="1">
        <f t="shared" si="5"/>
        <v>13.587791014636846</v>
      </c>
      <c r="K8">
        <f t="shared" si="9"/>
        <v>12.09</v>
      </c>
      <c r="L8">
        <f t="shared" si="6"/>
        <v>-1.4977910146368458</v>
      </c>
      <c r="P8" s="1">
        <f>SQRT((L50)^2+(L51)^2+(L52)^2+(L53)^2+(L54)^2+(L55)^2+(L56)^2+(L57)^2+(L58)^2+(L59)^2+(L60)^2+(L61)^2+(L62)^2+(L63)^2)</f>
        <v>62.205660932111471</v>
      </c>
      <c r="Q8" s="1">
        <f t="shared" si="7"/>
        <v>4.4432614951508196</v>
      </c>
      <c r="R8">
        <v>8</v>
      </c>
      <c r="S8" s="1">
        <v>2.9171365512659522</v>
      </c>
      <c r="T8">
        <v>-62.5</v>
      </c>
      <c r="U8">
        <v>-44.5</v>
      </c>
      <c r="V8" s="1">
        <v>12.09</v>
      </c>
    </row>
    <row r="9" spans="1:22" x14ac:dyDescent="0.25">
      <c r="A9">
        <v>5</v>
      </c>
      <c r="B9">
        <f t="shared" si="0"/>
        <v>-45</v>
      </c>
      <c r="C9">
        <v>2.92</v>
      </c>
      <c r="D9">
        <f t="shared" si="1"/>
        <v>-71</v>
      </c>
      <c r="E9" s="1">
        <f t="shared" si="8"/>
        <v>2.6955550007418929</v>
      </c>
      <c r="F9">
        <f t="shared" si="2"/>
        <v>26</v>
      </c>
      <c r="G9">
        <f t="shared" si="3"/>
        <v>0.96455089927098747</v>
      </c>
      <c r="H9">
        <f t="shared" si="4"/>
        <v>9.2161789593327388</v>
      </c>
      <c r="I9">
        <v>0</v>
      </c>
      <c r="J9" s="1">
        <f t="shared" si="5"/>
        <v>26.911242561251598</v>
      </c>
      <c r="K9">
        <f t="shared" si="9"/>
        <v>17.059999999999999</v>
      </c>
      <c r="L9">
        <f t="shared" si="6"/>
        <v>-9.851242561251599</v>
      </c>
      <c r="P9" s="1">
        <f>SQRT((L70)^2+(L71)^2+(L72)^2+(L73)^2+(L74)^2+(L75)^2+(L76)^2+(L77)^2+(L78)^2+(L65)^2+(L66)^2+(L67)^2+(L68)^2+(L69)^2)</f>
        <v>22.693298652466591</v>
      </c>
      <c r="Q9" s="1">
        <f t="shared" si="7"/>
        <v>1.6209499037476136</v>
      </c>
      <c r="R9">
        <v>9</v>
      </c>
      <c r="S9" s="1">
        <v>3.3916161904939321</v>
      </c>
      <c r="T9">
        <v>-71</v>
      </c>
      <c r="U9">
        <v>-45</v>
      </c>
      <c r="V9" s="1">
        <v>17.059999999999999</v>
      </c>
    </row>
    <row r="10" spans="1:22" x14ac:dyDescent="0.25">
      <c r="A10">
        <v>6</v>
      </c>
      <c r="B10">
        <f t="shared" si="0"/>
        <v>-44.5</v>
      </c>
      <c r="C10">
        <v>2.92</v>
      </c>
      <c r="D10">
        <f t="shared" si="1"/>
        <v>-71</v>
      </c>
      <c r="E10" s="1">
        <f t="shared" si="8"/>
        <v>2.6955550007418929</v>
      </c>
      <c r="F10">
        <f t="shared" si="2"/>
        <v>26.5</v>
      </c>
      <c r="G10">
        <f t="shared" si="3"/>
        <v>0.98309995502619874</v>
      </c>
      <c r="H10">
        <f t="shared" si="4"/>
        <v>9.6183362368356562</v>
      </c>
      <c r="I10">
        <v>0</v>
      </c>
      <c r="J10" s="1">
        <f t="shared" si="5"/>
        <v>28.085541811560116</v>
      </c>
      <c r="K10">
        <f t="shared" si="9"/>
        <v>17.059999999999999</v>
      </c>
      <c r="L10">
        <f t="shared" si="6"/>
        <v>-11.025541811560117</v>
      </c>
      <c r="P10" s="1">
        <f>SQRT((L80)^2+(L81)^2+(L82)^2+(L83)^2+(L84)^2+(L85)^2+(L86)^2+(L87)^2+(L88)^2+(L89)^2+(L90)^2+(L91)^2+(L92)^2+(L93)^2)</f>
        <v>19.422533131180444</v>
      </c>
      <c r="Q10" s="1">
        <f t="shared" si="7"/>
        <v>1.3873237950843174</v>
      </c>
      <c r="R10">
        <v>10</v>
      </c>
      <c r="S10" s="1">
        <v>3.4568395787726622</v>
      </c>
      <c r="T10">
        <v>-71</v>
      </c>
      <c r="U10">
        <v>-44.5</v>
      </c>
      <c r="V10" s="1">
        <v>17.059999999999999</v>
      </c>
    </row>
    <row r="11" spans="1:22" x14ac:dyDescent="0.25">
      <c r="A11">
        <v>7</v>
      </c>
      <c r="B11">
        <f t="shared" si="0"/>
        <v>-45</v>
      </c>
      <c r="C11">
        <v>2.92</v>
      </c>
      <c r="D11">
        <f t="shared" si="1"/>
        <v>-78</v>
      </c>
      <c r="E11" s="1">
        <f t="shared" si="8"/>
        <v>2.6955550007418929</v>
      </c>
      <c r="F11">
        <f t="shared" si="2"/>
        <v>33</v>
      </c>
      <c r="G11">
        <f t="shared" si="3"/>
        <v>1.2242376798439456</v>
      </c>
      <c r="H11">
        <f t="shared" si="4"/>
        <v>16.758597864031604</v>
      </c>
      <c r="I11">
        <v>0</v>
      </c>
      <c r="J11" s="1">
        <f t="shared" si="5"/>
        <v>48.935105762972285</v>
      </c>
      <c r="K11">
        <f t="shared" si="9"/>
        <v>21.051007101799193</v>
      </c>
      <c r="L11">
        <f t="shared" si="6"/>
        <v>-27.884098661173091</v>
      </c>
      <c r="M11">
        <v>1</v>
      </c>
      <c r="P11" s="1">
        <f>SQRT((L104)^2+(L105)^2+(L106)^2+(L107)^2+(L108)^2+(L95)^2+(L96)^2+(L97)^2+(L98)^2+(L99)^2+(L100)^2+(L101)^2+(L102)^2+(L103)^2)</f>
        <v>10.987867852726616</v>
      </c>
      <c r="Q11" s="1">
        <f t="shared" si="7"/>
        <v>0.78484770376618684</v>
      </c>
      <c r="R11">
        <v>11</v>
      </c>
      <c r="S11" s="1">
        <v>3.8466468880370517</v>
      </c>
      <c r="T11">
        <v>-78</v>
      </c>
      <c r="U11">
        <v>-45</v>
      </c>
      <c r="V11" s="1">
        <v>21.051007101799193</v>
      </c>
    </row>
    <row r="12" spans="1:22" x14ac:dyDescent="0.25">
      <c r="A12">
        <v>8</v>
      </c>
      <c r="B12">
        <f t="shared" si="0"/>
        <v>-44.5</v>
      </c>
      <c r="C12">
        <v>2.92</v>
      </c>
      <c r="D12">
        <f t="shared" si="1"/>
        <v>-78</v>
      </c>
      <c r="E12" s="1">
        <f t="shared" si="8"/>
        <v>2.6955550007418929</v>
      </c>
      <c r="F12">
        <f t="shared" si="2"/>
        <v>33.5</v>
      </c>
      <c r="G12">
        <f t="shared" si="3"/>
        <v>1.2427867355991569</v>
      </c>
      <c r="H12">
        <f t="shared" si="4"/>
        <v>17.489876208506491</v>
      </c>
      <c r="I12">
        <v>0</v>
      </c>
      <c r="J12" s="1">
        <f t="shared" si="5"/>
        <v>51.070438528838949</v>
      </c>
      <c r="K12">
        <f t="shared" si="9"/>
        <v>21.051007101799193</v>
      </c>
      <c r="L12">
        <f t="shared" si="6"/>
        <v>-30.019431427039756</v>
      </c>
      <c r="P12" s="1">
        <f>SQRT((L114)^2+(L115)^2+(L116)^2+(L117)^2+(L118)^2+(L119)^2+(L120)^2+(L121)^2+(L122)^2+(L123)^2+(L110)^2+(L111)^2+(L112)^2+(L113)^2 )</f>
        <v>11.434305320296144</v>
      </c>
      <c r="Q12" s="1">
        <f t="shared" si="7"/>
        <v>0.81673609430686744</v>
      </c>
      <c r="R12">
        <v>12</v>
      </c>
      <c r="S12" s="1">
        <v>3.9049294166436734</v>
      </c>
      <c r="T12">
        <v>-78</v>
      </c>
      <c r="U12">
        <v>-44.5</v>
      </c>
      <c r="V12" s="1">
        <v>21.051007101799193</v>
      </c>
    </row>
    <row r="13" spans="1:22" x14ac:dyDescent="0.25">
      <c r="A13">
        <v>9</v>
      </c>
      <c r="B13">
        <f t="shared" si="0"/>
        <v>-45</v>
      </c>
      <c r="C13">
        <v>2.92</v>
      </c>
      <c r="D13">
        <f t="shared" si="1"/>
        <v>-83.5</v>
      </c>
      <c r="E13" s="1">
        <f t="shared" si="8"/>
        <v>2.6955550007418929</v>
      </c>
      <c r="F13">
        <f t="shared" si="2"/>
        <v>38.5</v>
      </c>
      <c r="G13">
        <f t="shared" si="3"/>
        <v>1.4282772931512699</v>
      </c>
      <c r="H13">
        <f t="shared" si="4"/>
        <v>26.808794961125482</v>
      </c>
      <c r="I13">
        <v>0</v>
      </c>
      <c r="J13" s="1">
        <f t="shared" si="5"/>
        <v>78.281681286486403</v>
      </c>
      <c r="K13">
        <f t="shared" si="9"/>
        <v>27.039691196461547</v>
      </c>
      <c r="L13">
        <f t="shared" si="6"/>
        <v>-51.241990090024856</v>
      </c>
      <c r="P13" s="1">
        <f>SQRT((L134)^2+(L125)^2+(L126)^2+(L127)^2+(L128)^2+(L129)^2+(L130)^2+(L131)^2+(L132)^2+(L133)^2+(L135)^2+(L136)^2+(L138)^2+(L137)^2)</f>
        <v>12.438726967339575</v>
      </c>
      <c r="Q13" s="1">
        <f t="shared" si="7"/>
        <v>0.88848049766711246</v>
      </c>
      <c r="R13">
        <v>13</v>
      </c>
      <c r="S13" s="1">
        <v>3.9829555323458399</v>
      </c>
      <c r="T13">
        <v>-83.5</v>
      </c>
      <c r="U13">
        <v>-45</v>
      </c>
      <c r="V13" s="1">
        <v>27.039691196461547</v>
      </c>
    </row>
    <row r="14" spans="1:22" x14ac:dyDescent="0.25">
      <c r="A14">
        <v>10</v>
      </c>
      <c r="B14">
        <f t="shared" si="0"/>
        <v>-44.5</v>
      </c>
      <c r="C14">
        <v>2.92</v>
      </c>
      <c r="D14">
        <f t="shared" si="1"/>
        <v>-83.5</v>
      </c>
      <c r="E14" s="1">
        <f t="shared" si="8"/>
        <v>2.6955550007418929</v>
      </c>
      <c r="F14">
        <f t="shared" si="2"/>
        <v>39</v>
      </c>
      <c r="G14">
        <f t="shared" si="3"/>
        <v>1.4468263489064812</v>
      </c>
      <c r="H14">
        <f t="shared" si="4"/>
        <v>27.978623806927413</v>
      </c>
      <c r="I14">
        <v>0</v>
      </c>
      <c r="J14" s="1">
        <f t="shared" si="5"/>
        <v>81.697581516228041</v>
      </c>
      <c r="K14">
        <f t="shared" si="9"/>
        <v>27.039691196461547</v>
      </c>
      <c r="L14">
        <f t="shared" si="6"/>
        <v>-54.657890319766494</v>
      </c>
      <c r="P14" s="1">
        <f>SQRT((L150)^2+(L151)^2+(L152)^2+(L153)^2+(L149)^2+(L144)^2+(L140)^2+(L141)^2+(L142)^2+(L143)^2+(L145)^2+(L146)^2+(L147)^2+(L148)^2)</f>
        <v>13.267227723037383</v>
      </c>
      <c r="Q14" s="1">
        <f t="shared" si="7"/>
        <v>0.94765912307409883</v>
      </c>
      <c r="R14">
        <v>14</v>
      </c>
      <c r="S14" s="1">
        <v>4.0346822275711114</v>
      </c>
      <c r="T14">
        <v>-83.5</v>
      </c>
      <c r="U14">
        <v>-44.5</v>
      </c>
      <c r="V14" s="1">
        <v>27.039691196461547</v>
      </c>
    </row>
    <row r="15" spans="1:22" x14ac:dyDescent="0.25">
      <c r="A15">
        <v>11</v>
      </c>
      <c r="B15">
        <f t="shared" si="0"/>
        <v>-45</v>
      </c>
      <c r="C15">
        <v>2.92</v>
      </c>
      <c r="D15">
        <f t="shared" si="1"/>
        <v>-66.5</v>
      </c>
      <c r="E15" s="1">
        <f t="shared" si="8"/>
        <v>2.6955550007418929</v>
      </c>
      <c r="F15">
        <f t="shared" si="2"/>
        <v>21.5</v>
      </c>
      <c r="G15">
        <f t="shared" si="3"/>
        <v>0.79760939747408577</v>
      </c>
      <c r="H15">
        <f t="shared" si="4"/>
        <v>6.2749373986403736</v>
      </c>
      <c r="I15">
        <v>0</v>
      </c>
      <c r="J15" s="1">
        <f t="shared" si="5"/>
        <v>18.322817204029889</v>
      </c>
      <c r="K15">
        <f t="shared" si="9"/>
        <v>15.07</v>
      </c>
      <c r="L15">
        <f t="shared" si="6"/>
        <v>-3.2528172040298884</v>
      </c>
      <c r="P15" s="1">
        <f>SQRT((L160)^2+(L161)^2+(L162)^2+(L163)^2+(L155)^2+(L156)^2+(L157)^2+(L158)^2+(L159)^2+(L164)^2+(L165)^2+(L166)^2+(L167)^2+(L168)^2)</f>
        <v>51.164843936099601</v>
      </c>
      <c r="Q15" s="1">
        <f t="shared" si="7"/>
        <v>3.6546317097214001</v>
      </c>
      <c r="R15">
        <v>15</v>
      </c>
      <c r="S15" s="1">
        <v>3.0165683930235159</v>
      </c>
      <c r="T15">
        <v>-66.5</v>
      </c>
      <c r="U15">
        <v>-45</v>
      </c>
      <c r="V15" s="1">
        <v>15.07</v>
      </c>
    </row>
    <row r="16" spans="1:22" x14ac:dyDescent="0.25">
      <c r="A16">
        <v>12</v>
      </c>
      <c r="B16">
        <f t="shared" si="0"/>
        <v>-44.5</v>
      </c>
      <c r="C16">
        <v>2.92</v>
      </c>
      <c r="D16">
        <f t="shared" si="1"/>
        <v>-66.5</v>
      </c>
      <c r="E16" s="1">
        <f t="shared" si="8"/>
        <v>2.6955550007418929</v>
      </c>
      <c r="F16">
        <f t="shared" si="2"/>
        <v>22</v>
      </c>
      <c r="G16">
        <f t="shared" si="3"/>
        <v>0.81615845322929703</v>
      </c>
      <c r="H16">
        <f t="shared" si="4"/>
        <v>6.5487506299017992</v>
      </c>
      <c r="I16">
        <v>0</v>
      </c>
      <c r="J16" s="1">
        <f t="shared" si="5"/>
        <v>19.122351839313254</v>
      </c>
      <c r="K16">
        <f t="shared" si="9"/>
        <v>15.07</v>
      </c>
      <c r="L16">
        <f t="shared" si="6"/>
        <v>-4.0523518393132534</v>
      </c>
      <c r="P16" s="1">
        <f>SQRT((L170)^2+(L171)^2+(L172)^2+(L173)^2+(L180)^2+(L181)^2+(L182)^2+(L183)^2+(L179)^2+(L174)^2+(L175)^2+(L176)^2+(L177)^2+(L178)^2)</f>
        <v>44.406485554570807</v>
      </c>
      <c r="Q16" s="1">
        <f t="shared" si="7"/>
        <v>3.1718918253264863</v>
      </c>
      <c r="R16">
        <v>16</v>
      </c>
      <c r="S16" s="1">
        <v>3.0867211463496442</v>
      </c>
      <c r="T16">
        <v>-66.5</v>
      </c>
      <c r="U16">
        <v>-44.5</v>
      </c>
      <c r="V16" s="1">
        <v>15.07</v>
      </c>
    </row>
    <row r="17" spans="1:22" x14ac:dyDescent="0.25">
      <c r="A17">
        <v>13</v>
      </c>
      <c r="B17">
        <f t="shared" si="0"/>
        <v>-45</v>
      </c>
      <c r="C17">
        <v>2.92</v>
      </c>
      <c r="D17">
        <f t="shared" si="1"/>
        <v>-78.5</v>
      </c>
      <c r="E17" s="1">
        <f t="shared" si="8"/>
        <v>2.6955550007418929</v>
      </c>
      <c r="F17">
        <f t="shared" si="2"/>
        <v>33.5</v>
      </c>
      <c r="G17">
        <f t="shared" si="3"/>
        <v>1.2427867355991569</v>
      </c>
      <c r="H17">
        <f t="shared" si="4"/>
        <v>17.489876208506491</v>
      </c>
      <c r="I17">
        <v>0</v>
      </c>
      <c r="J17" s="1">
        <f t="shared" si="5"/>
        <v>51.070438528838949</v>
      </c>
      <c r="K17">
        <f t="shared" si="9"/>
        <v>25.027882451378105</v>
      </c>
      <c r="L17">
        <f t="shared" si="6"/>
        <v>-26.042556077460844</v>
      </c>
      <c r="P17" s="1">
        <f>SQRT((L190)^2+(L191)^2+(L192)^2+(L193)^2+(L194)^2+(L195)^2+(L196)^2+(L197)^2+(L198)^2+(L189)^2+(L185)^2+(L186)^2+(L187)^2+(L188)^2)</f>
        <v>14.225830053211238</v>
      </c>
      <c r="Q17" s="1">
        <f t="shared" si="7"/>
        <v>1.0161307180865171</v>
      </c>
      <c r="R17">
        <v>17</v>
      </c>
      <c r="S17" s="1">
        <v>3.5904093004032993</v>
      </c>
      <c r="T17">
        <v>-78.5</v>
      </c>
      <c r="U17">
        <v>-45</v>
      </c>
      <c r="V17" s="1">
        <v>25.027882451378105</v>
      </c>
    </row>
    <row r="18" spans="1:22" x14ac:dyDescent="0.25">
      <c r="A18">
        <v>14</v>
      </c>
      <c r="B18">
        <f t="shared" si="0"/>
        <v>-44.5</v>
      </c>
      <c r="C18">
        <v>2.92</v>
      </c>
      <c r="D18">
        <f t="shared" si="1"/>
        <v>-78.5</v>
      </c>
      <c r="E18" s="1">
        <f t="shared" si="8"/>
        <v>2.6955550007418929</v>
      </c>
      <c r="F18">
        <f t="shared" si="2"/>
        <v>34</v>
      </c>
      <c r="G18">
        <f t="shared" si="3"/>
        <v>1.2613357913543681</v>
      </c>
      <c r="H18">
        <f t="shared" si="4"/>
        <v>18.253064622155232</v>
      </c>
      <c r="I18">
        <v>0</v>
      </c>
      <c r="J18" s="1">
        <f t="shared" si="5"/>
        <v>53.29894869669328</v>
      </c>
      <c r="K18">
        <f t="shared" si="9"/>
        <v>25.027882451378105</v>
      </c>
      <c r="L18">
        <f t="shared" si="6"/>
        <v>-28.271066245315176</v>
      </c>
      <c r="P18" s="1">
        <f>SQRT((L200)^2+(L201)^2+(L202)^2+(L203)^2+(L204)^2+(L205)^2+(L206)^2+(L207)^2+(L208)^2+(L209)^2+(L210)^2+(L211)^2+(L212)^2+(L213)^2)</f>
        <v>12.771082618084298</v>
      </c>
      <c r="Q18" s="1">
        <f t="shared" si="7"/>
        <v>0.91222018700602125</v>
      </c>
      <c r="R18">
        <v>18</v>
      </c>
      <c r="S18" s="1">
        <v>3.6439974989167818</v>
      </c>
      <c r="T18">
        <v>-78.5</v>
      </c>
      <c r="U18">
        <v>-44.5</v>
      </c>
      <c r="V18" s="1">
        <v>25.027882451378105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-45</v>
      </c>
      <c r="C20">
        <v>2.92</v>
      </c>
      <c r="D20">
        <f t="shared" ref="D20:D33" si="11">D5</f>
        <v>-55.5</v>
      </c>
      <c r="E20" s="1">
        <f>S6</f>
        <v>2.8239147626819832</v>
      </c>
      <c r="F20">
        <f t="shared" ref="F20:F33" si="12">(B20-D20-I20)</f>
        <v>10.5</v>
      </c>
      <c r="G20">
        <f t="shared" ref="G20:G33" si="13">(F20/(10*E20))</f>
        <v>0.37182425400219005</v>
      </c>
      <c r="H20">
        <f t="shared" ref="H20:H33" si="14">POWER(10,G20)</f>
        <v>2.354096458635103</v>
      </c>
      <c r="I20">
        <v>0</v>
      </c>
      <c r="J20" s="1">
        <f t="shared" ref="J20:J33" si="15">(H20*C20)</f>
        <v>6.8739616592145003</v>
      </c>
      <c r="K20">
        <f t="shared" ref="K20:K83" si="16">K5</f>
        <v>7.16</v>
      </c>
      <c r="L20">
        <f t="shared" ref="L20:L33" si="17">(K20-J20)</f>
        <v>0.28603834078549983</v>
      </c>
      <c r="P20" s="5"/>
      <c r="Q20" s="5">
        <f ca="1">CELL("row",INDEX(Q5:Q18,MATCH(MIN(Q5:Q18),Q5:Q18,0)))</f>
        <v>11</v>
      </c>
    </row>
    <row r="21" spans="1:22" x14ac:dyDescent="0.25">
      <c r="A21">
        <v>2</v>
      </c>
      <c r="B21">
        <f t="shared" si="10"/>
        <v>-44.5</v>
      </c>
      <c r="C21">
        <v>2.92</v>
      </c>
      <c r="D21">
        <f t="shared" si="11"/>
        <v>-55.5</v>
      </c>
      <c r="E21" s="1">
        <f t="shared" ref="E21:E33" si="18">E20</f>
        <v>2.8239147626819832</v>
      </c>
      <c r="F21">
        <f t="shared" si="12"/>
        <v>11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-45</v>
      </c>
      <c r="C22">
        <v>2.92</v>
      </c>
      <c r="D22">
        <f t="shared" si="11"/>
        <v>-62.5</v>
      </c>
      <c r="E22" s="1">
        <f t="shared" si="18"/>
        <v>2.8239147626819832</v>
      </c>
      <c r="F22">
        <f t="shared" si="12"/>
        <v>17.5</v>
      </c>
      <c r="G22">
        <f t="shared" si="13"/>
        <v>0.6197070900036501</v>
      </c>
      <c r="H22">
        <f t="shared" si="14"/>
        <v>4.1658832062705349</v>
      </c>
      <c r="J22" s="1">
        <f t="shared" si="15"/>
        <v>12.164378962309961</v>
      </c>
      <c r="K22">
        <f t="shared" si="16"/>
        <v>12.09</v>
      </c>
      <c r="L22">
        <f t="shared" si="17"/>
        <v>-7.4378962309960883E-2</v>
      </c>
    </row>
    <row r="23" spans="1:22" x14ac:dyDescent="0.25">
      <c r="A23">
        <v>4</v>
      </c>
      <c r="B23">
        <f t="shared" si="10"/>
        <v>-44.5</v>
      </c>
      <c r="C23">
        <v>2.92</v>
      </c>
      <c r="D23">
        <f t="shared" si="11"/>
        <v>-62.5</v>
      </c>
      <c r="E23" s="1">
        <f t="shared" si="18"/>
        <v>2.8239147626819832</v>
      </c>
      <c r="F23">
        <f t="shared" si="12"/>
        <v>18</v>
      </c>
      <c r="G23">
        <f t="shared" si="13"/>
        <v>0.63741300686089719</v>
      </c>
      <c r="H23">
        <f t="shared" si="14"/>
        <v>4.339233361436218</v>
      </c>
      <c r="J23" s="1">
        <f t="shared" si="15"/>
        <v>12.670561415393756</v>
      </c>
      <c r="K23">
        <f t="shared" si="16"/>
        <v>12.09</v>
      </c>
      <c r="L23">
        <f t="shared" si="17"/>
        <v>-0.58056141539375616</v>
      </c>
      <c r="R23" t="s">
        <v>2</v>
      </c>
      <c r="S23" s="3">
        <f>MIN(S5:S18)</f>
        <v>2.6955550007418929</v>
      </c>
    </row>
    <row r="24" spans="1:22" x14ac:dyDescent="0.25">
      <c r="A24">
        <v>5</v>
      </c>
      <c r="B24">
        <f t="shared" si="10"/>
        <v>-45</v>
      </c>
      <c r="C24">
        <v>2.92</v>
      </c>
      <c r="D24">
        <f t="shared" si="11"/>
        <v>-71</v>
      </c>
      <c r="E24" s="1">
        <f t="shared" si="18"/>
        <v>2.8239147626819832</v>
      </c>
      <c r="F24">
        <f t="shared" si="12"/>
        <v>26</v>
      </c>
      <c r="G24">
        <f t="shared" si="13"/>
        <v>0.9207076765768516</v>
      </c>
      <c r="H24">
        <f t="shared" si="14"/>
        <v>8.3312022299671504</v>
      </c>
      <c r="J24" s="1">
        <f t="shared" si="15"/>
        <v>24.327110511504078</v>
      </c>
      <c r="K24">
        <f t="shared" si="16"/>
        <v>17.059999999999999</v>
      </c>
      <c r="L24">
        <f t="shared" si="17"/>
        <v>-7.2671105115040788</v>
      </c>
      <c r="R24" t="s">
        <v>1</v>
      </c>
      <c r="S24" s="3">
        <f>MAX(S5:S18)</f>
        <v>4.0346822275711114</v>
      </c>
    </row>
    <row r="25" spans="1:22" ht="18.75" x14ac:dyDescent="0.3">
      <c r="A25">
        <v>6</v>
      </c>
      <c r="B25">
        <f t="shared" si="10"/>
        <v>-44.5</v>
      </c>
      <c r="C25">
        <v>2.92</v>
      </c>
      <c r="D25">
        <f t="shared" si="11"/>
        <v>-71</v>
      </c>
      <c r="E25" s="1">
        <f t="shared" si="18"/>
        <v>2.8239147626819832</v>
      </c>
      <c r="F25">
        <f t="shared" si="12"/>
        <v>26.5</v>
      </c>
      <c r="G25">
        <f t="shared" si="13"/>
        <v>0.93841359343409869</v>
      </c>
      <c r="H25">
        <f t="shared" si="14"/>
        <v>8.6778790636113659</v>
      </c>
      <c r="J25" s="1">
        <f t="shared" si="15"/>
        <v>25.339406865745186</v>
      </c>
      <c r="K25">
        <f t="shared" si="16"/>
        <v>17.059999999999999</v>
      </c>
      <c r="L25">
        <f t="shared" si="17"/>
        <v>-8.2794068657451874</v>
      </c>
      <c r="M25">
        <v>2</v>
      </c>
      <c r="R25" t="s">
        <v>0</v>
      </c>
      <c r="S25" s="2">
        <v>3.64</v>
      </c>
    </row>
    <row r="26" spans="1:22" x14ac:dyDescent="0.25">
      <c r="A26">
        <v>7</v>
      </c>
      <c r="B26">
        <f t="shared" si="10"/>
        <v>-45</v>
      </c>
      <c r="C26">
        <v>2.92</v>
      </c>
      <c r="D26">
        <f t="shared" si="11"/>
        <v>-78</v>
      </c>
      <c r="E26" s="1">
        <f t="shared" si="18"/>
        <v>2.8239147626819832</v>
      </c>
      <c r="F26">
        <f t="shared" si="12"/>
        <v>33</v>
      </c>
      <c r="G26">
        <f t="shared" si="13"/>
        <v>1.1685905125783116</v>
      </c>
      <c r="H26">
        <f t="shared" si="14"/>
        <v>14.743157754031314</v>
      </c>
      <c r="J26" s="1">
        <f t="shared" si="15"/>
        <v>43.050020641771432</v>
      </c>
      <c r="K26">
        <f t="shared" si="16"/>
        <v>21.051007101799193</v>
      </c>
      <c r="L26">
        <f t="shared" si="17"/>
        <v>-21.999013539972239</v>
      </c>
    </row>
    <row r="27" spans="1:22" x14ac:dyDescent="0.25">
      <c r="A27">
        <v>8</v>
      </c>
      <c r="B27">
        <f t="shared" si="10"/>
        <v>-44.5</v>
      </c>
      <c r="C27">
        <v>2.92</v>
      </c>
      <c r="D27">
        <f t="shared" si="11"/>
        <v>-78</v>
      </c>
      <c r="E27" s="1">
        <f t="shared" si="18"/>
        <v>2.8239147626819832</v>
      </c>
      <c r="F27">
        <f t="shared" si="12"/>
        <v>33.5</v>
      </c>
      <c r="G27">
        <f t="shared" si="13"/>
        <v>1.1862964294355587</v>
      </c>
      <c r="H27">
        <f t="shared" si="14"/>
        <v>15.356647993135125</v>
      </c>
      <c r="J27" s="1">
        <f t="shared" si="15"/>
        <v>44.841412139954564</v>
      </c>
      <c r="K27">
        <f t="shared" si="16"/>
        <v>21.051007101799193</v>
      </c>
      <c r="L27">
        <f t="shared" si="17"/>
        <v>-23.79040503815537</v>
      </c>
    </row>
    <row r="28" spans="1:22" x14ac:dyDescent="0.25">
      <c r="A28">
        <v>9</v>
      </c>
      <c r="B28">
        <f t="shared" si="10"/>
        <v>-45</v>
      </c>
      <c r="C28">
        <v>2.92</v>
      </c>
      <c r="D28">
        <f t="shared" si="11"/>
        <v>-83.5</v>
      </c>
      <c r="E28" s="1">
        <f t="shared" si="18"/>
        <v>2.8239147626819832</v>
      </c>
      <c r="F28">
        <f t="shared" si="12"/>
        <v>38.5</v>
      </c>
      <c r="G28">
        <f t="shared" si="13"/>
        <v>1.3633555980080303</v>
      </c>
      <c r="H28">
        <f t="shared" si="14"/>
        <v>23.086367144899935</v>
      </c>
      <c r="J28" s="1">
        <f t="shared" si="15"/>
        <v>67.41219206310781</v>
      </c>
      <c r="K28">
        <f t="shared" si="16"/>
        <v>27.039691196461547</v>
      </c>
      <c r="L28">
        <f t="shared" si="17"/>
        <v>-40.372500866646263</v>
      </c>
    </row>
    <row r="29" spans="1:22" x14ac:dyDescent="0.25">
      <c r="A29">
        <v>10</v>
      </c>
      <c r="B29">
        <f t="shared" si="10"/>
        <v>-44.5</v>
      </c>
      <c r="C29">
        <v>2.92</v>
      </c>
      <c r="D29">
        <f t="shared" si="11"/>
        <v>-83.5</v>
      </c>
      <c r="E29" s="1">
        <f t="shared" si="18"/>
        <v>2.8239147626819832</v>
      </c>
      <c r="F29">
        <f t="shared" si="12"/>
        <v>39</v>
      </c>
      <c r="G29">
        <f t="shared" si="13"/>
        <v>1.3810615148652774</v>
      </c>
      <c r="H29">
        <f t="shared" si="14"/>
        <v>24.047033857964877</v>
      </c>
      <c r="J29" s="1">
        <f t="shared" si="15"/>
        <v>70.217338865257432</v>
      </c>
      <c r="K29">
        <f t="shared" si="16"/>
        <v>27.039691196461547</v>
      </c>
      <c r="L29">
        <f t="shared" si="17"/>
        <v>-43.177647668795885</v>
      </c>
    </row>
    <row r="30" spans="1:22" x14ac:dyDescent="0.25">
      <c r="A30">
        <v>11</v>
      </c>
      <c r="B30">
        <f t="shared" si="10"/>
        <v>-45</v>
      </c>
      <c r="C30">
        <v>2.92</v>
      </c>
      <c r="D30">
        <f t="shared" si="11"/>
        <v>-66.5</v>
      </c>
      <c r="E30" s="1">
        <f t="shared" si="18"/>
        <v>2.8239147626819832</v>
      </c>
      <c r="F30">
        <f t="shared" si="12"/>
        <v>21.5</v>
      </c>
      <c r="G30">
        <f t="shared" si="13"/>
        <v>0.7613544248616273</v>
      </c>
      <c r="H30">
        <f t="shared" si="14"/>
        <v>5.7723735081600474</v>
      </c>
      <c r="J30" s="1">
        <f t="shared" si="15"/>
        <v>16.855330643827337</v>
      </c>
      <c r="K30">
        <f t="shared" si="16"/>
        <v>15.07</v>
      </c>
      <c r="L30">
        <f t="shared" si="17"/>
        <v>-1.7853306438273364</v>
      </c>
    </row>
    <row r="31" spans="1:22" x14ac:dyDescent="0.25">
      <c r="A31">
        <v>12</v>
      </c>
      <c r="B31">
        <f t="shared" si="10"/>
        <v>-44.5</v>
      </c>
      <c r="C31">
        <v>2.92</v>
      </c>
      <c r="D31">
        <f t="shared" si="11"/>
        <v>-66.5</v>
      </c>
      <c r="E31" s="1">
        <f t="shared" si="18"/>
        <v>2.8239147626819832</v>
      </c>
      <c r="F31">
        <f t="shared" si="12"/>
        <v>22</v>
      </c>
      <c r="G31">
        <f t="shared" si="13"/>
        <v>0.77906034171887439</v>
      </c>
      <c r="H31">
        <f t="shared" si="14"/>
        <v>6.0125727153312054</v>
      </c>
      <c r="J31" s="1">
        <f t="shared" si="15"/>
        <v>17.556712328767119</v>
      </c>
      <c r="K31">
        <f t="shared" si="16"/>
        <v>15.07</v>
      </c>
      <c r="L31">
        <f t="shared" si="17"/>
        <v>-2.4867123287671191</v>
      </c>
    </row>
    <row r="32" spans="1:22" x14ac:dyDescent="0.25">
      <c r="A32">
        <v>13</v>
      </c>
      <c r="B32">
        <f t="shared" si="10"/>
        <v>-45</v>
      </c>
      <c r="C32">
        <v>2.92</v>
      </c>
      <c r="D32">
        <f t="shared" si="11"/>
        <v>-78.5</v>
      </c>
      <c r="E32" s="1">
        <f t="shared" si="18"/>
        <v>2.8239147626819832</v>
      </c>
      <c r="F32">
        <f t="shared" si="12"/>
        <v>33.5</v>
      </c>
      <c r="G32">
        <f t="shared" si="13"/>
        <v>1.1862964294355587</v>
      </c>
      <c r="H32">
        <f t="shared" si="14"/>
        <v>15.356647993135125</v>
      </c>
      <c r="J32" s="1">
        <f t="shared" si="15"/>
        <v>44.841412139954564</v>
      </c>
      <c r="K32">
        <f t="shared" si="16"/>
        <v>25.027882451378105</v>
      </c>
      <c r="L32">
        <f t="shared" si="17"/>
        <v>-19.813529688576459</v>
      </c>
    </row>
    <row r="33" spans="1:13" x14ac:dyDescent="0.25">
      <c r="A33">
        <v>14</v>
      </c>
      <c r="B33">
        <f t="shared" si="10"/>
        <v>-44.5</v>
      </c>
      <c r="C33">
        <v>2.92</v>
      </c>
      <c r="D33">
        <f t="shared" si="11"/>
        <v>-78.5</v>
      </c>
      <c r="E33" s="1">
        <f t="shared" si="18"/>
        <v>2.8239147626819832</v>
      </c>
      <c r="F33">
        <f t="shared" si="12"/>
        <v>34</v>
      </c>
      <c r="G33">
        <f t="shared" si="13"/>
        <v>1.204002346292806</v>
      </c>
      <c r="H33">
        <f t="shared" si="14"/>
        <v>15.995666703123876</v>
      </c>
      <c r="J33" s="1">
        <f t="shared" si="15"/>
        <v>46.707346773121714</v>
      </c>
      <c r="K33">
        <f t="shared" si="16"/>
        <v>25.027882451378105</v>
      </c>
      <c r="L33">
        <f t="shared" si="17"/>
        <v>-21.679464321743609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-45</v>
      </c>
      <c r="C35">
        <v>2.92</v>
      </c>
      <c r="D35">
        <f t="shared" ref="D35:D48" si="20">D20</f>
        <v>-55.5</v>
      </c>
      <c r="E35" s="1">
        <f>S7</f>
        <v>2.8361049803974532</v>
      </c>
      <c r="F35">
        <f t="shared" ref="F35:F48" si="21">(B35-D35-I35)</f>
        <v>10.5</v>
      </c>
      <c r="G35">
        <f t="shared" ref="G35:G48" si="22">(F35/(10*E35))</f>
        <v>0.37022606964741217</v>
      </c>
      <c r="H35">
        <f t="shared" ref="H35:H48" si="23">POWER(10,G35)</f>
        <v>2.3454494086302251</v>
      </c>
      <c r="I35">
        <v>0</v>
      </c>
      <c r="J35" s="1">
        <f t="shared" ref="J35:J48" si="24">(H35*C35)</f>
        <v>6.848712273200257</v>
      </c>
      <c r="K35">
        <f t="shared" si="16"/>
        <v>7.16</v>
      </c>
      <c r="L35">
        <f t="shared" ref="L35:L48" si="25">(K35-J35)</f>
        <v>0.31128772679974315</v>
      </c>
    </row>
    <row r="36" spans="1:13" x14ac:dyDescent="0.25">
      <c r="A36">
        <v>2</v>
      </c>
      <c r="B36">
        <f t="shared" si="19"/>
        <v>-44.5</v>
      </c>
      <c r="C36">
        <v>2.92</v>
      </c>
      <c r="D36">
        <f t="shared" si="20"/>
        <v>-55.5</v>
      </c>
      <c r="E36" s="1">
        <f t="shared" ref="E36:E48" si="26">E35</f>
        <v>2.8361049803974532</v>
      </c>
      <c r="F36">
        <f t="shared" si="21"/>
        <v>11</v>
      </c>
      <c r="G36">
        <f t="shared" si="22"/>
        <v>0.38785588248776515</v>
      </c>
      <c r="H36">
        <f t="shared" si="23"/>
        <v>2.4426198522914793</v>
      </c>
      <c r="I36">
        <v>0</v>
      </c>
      <c r="J36" s="1">
        <f t="shared" si="24"/>
        <v>7.1324499686911196</v>
      </c>
      <c r="K36">
        <f t="shared" si="16"/>
        <v>7.16</v>
      </c>
      <c r="L36">
        <f t="shared" si="25"/>
        <v>2.7550031308880563E-2</v>
      </c>
    </row>
    <row r="37" spans="1:13" x14ac:dyDescent="0.25">
      <c r="A37">
        <v>3</v>
      </c>
      <c r="B37">
        <f t="shared" si="19"/>
        <v>-45</v>
      </c>
      <c r="C37">
        <v>2.92</v>
      </c>
      <c r="D37">
        <f t="shared" si="20"/>
        <v>-62.5</v>
      </c>
      <c r="E37" s="1">
        <f t="shared" si="26"/>
        <v>2.8361049803974532</v>
      </c>
      <c r="F37">
        <f t="shared" si="21"/>
        <v>17.5</v>
      </c>
      <c r="G37">
        <f t="shared" si="22"/>
        <v>0.61704344941235367</v>
      </c>
      <c r="H37">
        <f t="shared" si="23"/>
        <v>4.1404109589041109</v>
      </c>
      <c r="J37" s="1">
        <f t="shared" si="24"/>
        <v>12.090000000000003</v>
      </c>
      <c r="K37">
        <f t="shared" si="16"/>
        <v>12.09</v>
      </c>
      <c r="L37">
        <f t="shared" si="25"/>
        <v>-3.5527136788005009E-15</v>
      </c>
    </row>
    <row r="38" spans="1:13" x14ac:dyDescent="0.25">
      <c r="A38">
        <v>4</v>
      </c>
      <c r="B38">
        <f t="shared" si="19"/>
        <v>-44.5</v>
      </c>
      <c r="C38">
        <v>2.92</v>
      </c>
      <c r="D38">
        <f t="shared" si="20"/>
        <v>-62.5</v>
      </c>
      <c r="E38" s="1">
        <f t="shared" si="26"/>
        <v>2.8361049803974532</v>
      </c>
      <c r="F38">
        <f t="shared" si="21"/>
        <v>18</v>
      </c>
      <c r="G38">
        <f t="shared" si="22"/>
        <v>0.63467326225270659</v>
      </c>
      <c r="H38">
        <f t="shared" si="23"/>
        <v>4.3119454922588902</v>
      </c>
      <c r="J38" s="1">
        <f t="shared" si="24"/>
        <v>12.590880837395959</v>
      </c>
      <c r="K38">
        <f t="shared" si="16"/>
        <v>12.09</v>
      </c>
      <c r="L38">
        <f t="shared" si="25"/>
        <v>-0.50088083739595923</v>
      </c>
    </row>
    <row r="39" spans="1:13" x14ac:dyDescent="0.25">
      <c r="A39">
        <v>5</v>
      </c>
      <c r="B39">
        <f t="shared" si="19"/>
        <v>-45</v>
      </c>
      <c r="C39">
        <v>2.92</v>
      </c>
      <c r="D39">
        <f t="shared" si="20"/>
        <v>-71</v>
      </c>
      <c r="E39" s="1">
        <f t="shared" si="26"/>
        <v>2.8361049803974532</v>
      </c>
      <c r="F39">
        <f t="shared" si="21"/>
        <v>26</v>
      </c>
      <c r="G39">
        <f t="shared" si="22"/>
        <v>0.91675026769835399</v>
      </c>
      <c r="H39">
        <f t="shared" si="23"/>
        <v>8.2556308962069611</v>
      </c>
      <c r="J39" s="1">
        <f t="shared" si="24"/>
        <v>24.106442216924325</v>
      </c>
      <c r="K39">
        <f t="shared" si="16"/>
        <v>17.059999999999999</v>
      </c>
      <c r="L39">
        <f t="shared" si="25"/>
        <v>-7.0464422169243264</v>
      </c>
    </row>
    <row r="40" spans="1:13" x14ac:dyDescent="0.25">
      <c r="A40">
        <v>6</v>
      </c>
      <c r="B40">
        <f t="shared" si="19"/>
        <v>-44.5</v>
      </c>
      <c r="C40">
        <v>2.92</v>
      </c>
      <c r="D40">
        <f t="shared" si="20"/>
        <v>-71</v>
      </c>
      <c r="E40" s="1">
        <f t="shared" si="26"/>
        <v>2.8361049803974532</v>
      </c>
      <c r="F40">
        <f t="shared" si="21"/>
        <v>26.5</v>
      </c>
      <c r="G40">
        <f t="shared" si="22"/>
        <v>0.93438008053870691</v>
      </c>
      <c r="H40">
        <f t="shared" si="23"/>
        <v>8.5976563152742944</v>
      </c>
      <c r="J40" s="1">
        <f t="shared" si="24"/>
        <v>25.10515644060094</v>
      </c>
      <c r="K40">
        <f t="shared" si="16"/>
        <v>17.059999999999999</v>
      </c>
      <c r="L40">
        <f t="shared" si="25"/>
        <v>-8.045156440600941</v>
      </c>
      <c r="M40">
        <v>3</v>
      </c>
    </row>
    <row r="41" spans="1:13" x14ac:dyDescent="0.25">
      <c r="A41">
        <v>7</v>
      </c>
      <c r="B41">
        <f t="shared" si="19"/>
        <v>-45</v>
      </c>
      <c r="C41">
        <v>2.92</v>
      </c>
      <c r="D41">
        <f t="shared" si="20"/>
        <v>-78</v>
      </c>
      <c r="E41" s="1">
        <f t="shared" si="26"/>
        <v>2.8361049803974532</v>
      </c>
      <c r="F41">
        <f t="shared" si="21"/>
        <v>33</v>
      </c>
      <c r="G41">
        <f t="shared" si="22"/>
        <v>1.1635676474632954</v>
      </c>
      <c r="H41">
        <f t="shared" si="23"/>
        <v>14.57362691753187</v>
      </c>
      <c r="J41" s="1">
        <f t="shared" si="24"/>
        <v>42.554990599193061</v>
      </c>
      <c r="K41">
        <f t="shared" si="16"/>
        <v>21.051007101799193</v>
      </c>
      <c r="L41">
        <f t="shared" si="25"/>
        <v>-21.503983497393868</v>
      </c>
    </row>
    <row r="42" spans="1:13" x14ac:dyDescent="0.25">
      <c r="A42">
        <v>8</v>
      </c>
      <c r="B42">
        <f t="shared" si="19"/>
        <v>-44.5</v>
      </c>
      <c r="C42">
        <v>2.92</v>
      </c>
      <c r="D42">
        <f t="shared" si="20"/>
        <v>-78</v>
      </c>
      <c r="E42" s="1">
        <f t="shared" si="26"/>
        <v>2.8361049803974532</v>
      </c>
      <c r="F42">
        <f t="shared" si="21"/>
        <v>33.5</v>
      </c>
      <c r="G42">
        <f t="shared" si="22"/>
        <v>1.1811974603036484</v>
      </c>
      <c r="H42">
        <f t="shared" si="23"/>
        <v>15.177402802920591</v>
      </c>
      <c r="J42" s="1">
        <f t="shared" si="24"/>
        <v>44.318016184528126</v>
      </c>
      <c r="K42">
        <f t="shared" si="16"/>
        <v>21.051007101799193</v>
      </c>
      <c r="L42">
        <f t="shared" si="25"/>
        <v>-23.267009082728933</v>
      </c>
    </row>
    <row r="43" spans="1:13" x14ac:dyDescent="0.25">
      <c r="A43">
        <v>9</v>
      </c>
      <c r="B43">
        <f t="shared" si="19"/>
        <v>-45</v>
      </c>
      <c r="C43">
        <v>2.92</v>
      </c>
      <c r="D43">
        <f t="shared" si="20"/>
        <v>-83.5</v>
      </c>
      <c r="E43" s="1">
        <f t="shared" si="26"/>
        <v>2.8361049803974532</v>
      </c>
      <c r="F43">
        <f t="shared" si="21"/>
        <v>38.5</v>
      </c>
      <c r="G43">
        <f t="shared" si="22"/>
        <v>1.357495588707178</v>
      </c>
      <c r="H43">
        <f t="shared" si="23"/>
        <v>22.776951063317277</v>
      </c>
      <c r="J43" s="1">
        <f t="shared" si="24"/>
        <v>66.508697104886451</v>
      </c>
      <c r="K43">
        <f t="shared" si="16"/>
        <v>27.039691196461547</v>
      </c>
      <c r="L43">
        <f t="shared" si="25"/>
        <v>-39.469005908424904</v>
      </c>
    </row>
    <row r="44" spans="1:13" x14ac:dyDescent="0.25">
      <c r="A44">
        <v>10</v>
      </c>
      <c r="B44">
        <f t="shared" si="19"/>
        <v>-44.5</v>
      </c>
      <c r="C44">
        <v>2.92</v>
      </c>
      <c r="D44">
        <f t="shared" si="20"/>
        <v>-83.5</v>
      </c>
      <c r="E44" s="1">
        <f t="shared" si="26"/>
        <v>2.8361049803974532</v>
      </c>
      <c r="F44">
        <f t="shared" si="21"/>
        <v>39</v>
      </c>
      <c r="G44">
        <f t="shared" si="22"/>
        <v>1.3751254015475309</v>
      </c>
      <c r="H44">
        <f t="shared" si="23"/>
        <v>23.720585333120503</v>
      </c>
      <c r="J44" s="1">
        <f t="shared" si="24"/>
        <v>69.264109172711869</v>
      </c>
      <c r="K44">
        <f t="shared" si="16"/>
        <v>27.039691196461547</v>
      </c>
      <c r="L44">
        <f t="shared" si="25"/>
        <v>-42.224417976250322</v>
      </c>
    </row>
    <row r="45" spans="1:13" x14ac:dyDescent="0.25">
      <c r="A45">
        <v>11</v>
      </c>
      <c r="B45">
        <f t="shared" si="19"/>
        <v>-45</v>
      </c>
      <c r="C45">
        <v>2.92</v>
      </c>
      <c r="D45">
        <f t="shared" si="20"/>
        <v>-66.5</v>
      </c>
      <c r="E45" s="1">
        <f t="shared" si="26"/>
        <v>2.8361049803974532</v>
      </c>
      <c r="F45">
        <f t="shared" si="21"/>
        <v>21.5</v>
      </c>
      <c r="G45">
        <f t="shared" si="22"/>
        <v>0.75808195213517726</v>
      </c>
      <c r="H45">
        <f t="shared" si="23"/>
        <v>5.7290412880654973</v>
      </c>
      <c r="J45" s="1">
        <f t="shared" si="24"/>
        <v>16.728800561151253</v>
      </c>
      <c r="K45">
        <f t="shared" si="16"/>
        <v>15.07</v>
      </c>
      <c r="L45">
        <f t="shared" si="25"/>
        <v>-1.6588005611512529</v>
      </c>
    </row>
    <row r="46" spans="1:13" x14ac:dyDescent="0.25">
      <c r="A46">
        <v>12</v>
      </c>
      <c r="B46">
        <f t="shared" si="19"/>
        <v>-44.5</v>
      </c>
      <c r="C46">
        <v>2.92</v>
      </c>
      <c r="D46">
        <f t="shared" si="20"/>
        <v>-66.5</v>
      </c>
      <c r="E46" s="1">
        <f t="shared" si="26"/>
        <v>2.8361049803974532</v>
      </c>
      <c r="F46">
        <f t="shared" si="21"/>
        <v>22</v>
      </c>
      <c r="G46">
        <f t="shared" si="22"/>
        <v>0.77571176497553029</v>
      </c>
      <c r="H46">
        <f t="shared" si="23"/>
        <v>5.9663917428084474</v>
      </c>
      <c r="J46" s="1">
        <f t="shared" si="24"/>
        <v>17.421863889000665</v>
      </c>
      <c r="K46">
        <f t="shared" si="16"/>
        <v>15.07</v>
      </c>
      <c r="L46">
        <f t="shared" si="25"/>
        <v>-2.3518638890006649</v>
      </c>
    </row>
    <row r="47" spans="1:13" x14ac:dyDescent="0.25">
      <c r="A47">
        <v>13</v>
      </c>
      <c r="B47">
        <f t="shared" si="19"/>
        <v>-45</v>
      </c>
      <c r="C47">
        <v>2.92</v>
      </c>
      <c r="D47">
        <f t="shared" si="20"/>
        <v>-78.5</v>
      </c>
      <c r="E47" s="1">
        <f t="shared" si="26"/>
        <v>2.8361049803974532</v>
      </c>
      <c r="F47">
        <f t="shared" si="21"/>
        <v>33.5</v>
      </c>
      <c r="G47">
        <f t="shared" si="22"/>
        <v>1.1811974603036484</v>
      </c>
      <c r="H47">
        <f t="shared" si="23"/>
        <v>15.177402802920591</v>
      </c>
      <c r="J47" s="1">
        <f t="shared" si="24"/>
        <v>44.318016184528126</v>
      </c>
      <c r="K47">
        <f t="shared" si="16"/>
        <v>25.027882451378105</v>
      </c>
      <c r="L47">
        <f t="shared" si="25"/>
        <v>-19.290133733150022</v>
      </c>
    </row>
    <row r="48" spans="1:13" x14ac:dyDescent="0.25">
      <c r="A48">
        <v>14</v>
      </c>
      <c r="B48">
        <f t="shared" si="19"/>
        <v>-44.5</v>
      </c>
      <c r="C48">
        <v>2.92</v>
      </c>
      <c r="D48">
        <f t="shared" si="20"/>
        <v>-78.5</v>
      </c>
      <c r="E48" s="1">
        <f t="shared" si="26"/>
        <v>2.8361049803974532</v>
      </c>
      <c r="F48">
        <f t="shared" si="21"/>
        <v>34</v>
      </c>
      <c r="G48">
        <f t="shared" si="22"/>
        <v>1.1988272731440013</v>
      </c>
      <c r="H48">
        <f t="shared" si="23"/>
        <v>15.806192730581687</v>
      </c>
      <c r="J48" s="1">
        <f t="shared" si="24"/>
        <v>46.154082773298526</v>
      </c>
      <c r="K48">
        <f t="shared" si="16"/>
        <v>25.027882451378105</v>
      </c>
      <c r="L48">
        <f t="shared" si="25"/>
        <v>-21.126200321920422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-45</v>
      </c>
      <c r="C50">
        <v>2.92</v>
      </c>
      <c r="D50">
        <f t="shared" ref="D50:D63" si="28">D35</f>
        <v>-55.5</v>
      </c>
      <c r="E50" s="1">
        <f>S8</f>
        <v>2.9171365512659522</v>
      </c>
      <c r="F50">
        <f t="shared" ref="F50:F63" si="29">(B50-D50-I50)</f>
        <v>10.5</v>
      </c>
      <c r="G50">
        <f t="shared" ref="G50:G63" si="30">(F50/(10*E50))</f>
        <v>0.35994201215720623</v>
      </c>
      <c r="H50">
        <f t="shared" ref="H50:H63" si="31">POWER(10,G50)</f>
        <v>2.2905617920890231</v>
      </c>
      <c r="I50">
        <v>0</v>
      </c>
      <c r="J50" s="1">
        <f t="shared" ref="J50:J63" si="32">(H50*C50)</f>
        <v>6.6884404328999469</v>
      </c>
      <c r="K50">
        <f t="shared" si="16"/>
        <v>7.16</v>
      </c>
      <c r="L50">
        <f t="shared" ref="L50:L63" si="33">(K50-J50)</f>
        <v>0.4715595671000532</v>
      </c>
    </row>
    <row r="51" spans="1:13" x14ac:dyDescent="0.25">
      <c r="A51">
        <v>2</v>
      </c>
      <c r="B51">
        <f t="shared" si="27"/>
        <v>-44.5</v>
      </c>
      <c r="C51">
        <v>2.92</v>
      </c>
      <c r="D51">
        <f t="shared" si="28"/>
        <v>-55.5</v>
      </c>
      <c r="E51" s="1">
        <f t="shared" ref="E51:E63" si="34">E50</f>
        <v>2.9171365512659522</v>
      </c>
      <c r="F51">
        <f t="shared" si="29"/>
        <v>11</v>
      </c>
      <c r="G51">
        <f t="shared" si="30"/>
        <v>0.3770821079742161</v>
      </c>
      <c r="H51">
        <f t="shared" si="31"/>
        <v>2.3827699146802632</v>
      </c>
      <c r="I51">
        <v>0</v>
      </c>
      <c r="J51" s="1">
        <f t="shared" si="32"/>
        <v>6.9576881508663684</v>
      </c>
      <c r="K51">
        <f t="shared" si="16"/>
        <v>7.16</v>
      </c>
      <c r="L51">
        <f t="shared" si="33"/>
        <v>0.20231184913363176</v>
      </c>
    </row>
    <row r="52" spans="1:13" x14ac:dyDescent="0.25">
      <c r="A52">
        <v>3</v>
      </c>
      <c r="B52">
        <f t="shared" si="27"/>
        <v>-45</v>
      </c>
      <c r="C52">
        <v>2.92</v>
      </c>
      <c r="D52">
        <f t="shared" si="28"/>
        <v>-62.5</v>
      </c>
      <c r="E52" s="1">
        <f t="shared" si="34"/>
        <v>2.9171365512659522</v>
      </c>
      <c r="F52">
        <f t="shared" si="29"/>
        <v>17.5</v>
      </c>
      <c r="G52">
        <f t="shared" si="30"/>
        <v>0.59990335359534375</v>
      </c>
      <c r="H52">
        <f t="shared" si="31"/>
        <v>3.9801858700591497</v>
      </c>
      <c r="J52" s="1">
        <f t="shared" si="32"/>
        <v>11.622142740572716</v>
      </c>
      <c r="K52">
        <f t="shared" si="16"/>
        <v>12.09</v>
      </c>
      <c r="L52">
        <f t="shared" si="33"/>
        <v>0.46785725942728362</v>
      </c>
    </row>
    <row r="53" spans="1:13" x14ac:dyDescent="0.25">
      <c r="A53">
        <v>4</v>
      </c>
      <c r="B53">
        <f t="shared" si="27"/>
        <v>-44.5</v>
      </c>
      <c r="C53">
        <v>2.92</v>
      </c>
      <c r="D53">
        <f t="shared" si="28"/>
        <v>-62.5</v>
      </c>
      <c r="E53" s="1">
        <f t="shared" si="34"/>
        <v>2.9171365512659522</v>
      </c>
      <c r="F53">
        <f t="shared" si="29"/>
        <v>18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-45</v>
      </c>
      <c r="C54">
        <v>2.92</v>
      </c>
      <c r="D54">
        <f t="shared" si="28"/>
        <v>-71</v>
      </c>
      <c r="E54" s="1">
        <f t="shared" si="34"/>
        <v>2.9171365512659522</v>
      </c>
      <c r="F54">
        <f t="shared" si="29"/>
        <v>26</v>
      </c>
      <c r="G54">
        <f t="shared" si="30"/>
        <v>0.89128498248451071</v>
      </c>
      <c r="H54">
        <f t="shared" si="31"/>
        <v>7.7854726338517208</v>
      </c>
      <c r="J54" s="1">
        <f t="shared" si="32"/>
        <v>22.733580090847024</v>
      </c>
      <c r="K54">
        <f t="shared" si="16"/>
        <v>17.059999999999999</v>
      </c>
      <c r="L54">
        <f t="shared" si="33"/>
        <v>-5.6735800908470253</v>
      </c>
    </row>
    <row r="55" spans="1:13" x14ac:dyDescent="0.25">
      <c r="A55">
        <v>6</v>
      </c>
      <c r="B55">
        <f t="shared" si="27"/>
        <v>-44.5</v>
      </c>
      <c r="C55">
        <v>2.92</v>
      </c>
      <c r="D55">
        <f t="shared" si="28"/>
        <v>-71</v>
      </c>
      <c r="E55" s="1">
        <f t="shared" si="34"/>
        <v>2.9171365512659522</v>
      </c>
      <c r="F55">
        <f t="shared" si="29"/>
        <v>26.5</v>
      </c>
      <c r="G55">
        <f t="shared" si="30"/>
        <v>0.90842507830152053</v>
      </c>
      <c r="H55">
        <f t="shared" si="31"/>
        <v>8.098882129082245</v>
      </c>
      <c r="J55" s="1">
        <f t="shared" si="32"/>
        <v>23.648735816920155</v>
      </c>
      <c r="K55">
        <f t="shared" si="16"/>
        <v>17.059999999999999</v>
      </c>
      <c r="L55">
        <f t="shared" si="33"/>
        <v>-6.5887358169201562</v>
      </c>
    </row>
    <row r="56" spans="1:13" x14ac:dyDescent="0.25">
      <c r="A56">
        <v>7</v>
      </c>
      <c r="B56">
        <f t="shared" si="27"/>
        <v>-45</v>
      </c>
      <c r="C56">
        <v>2.92</v>
      </c>
      <c r="D56">
        <f t="shared" si="28"/>
        <v>-78</v>
      </c>
      <c r="E56" s="1">
        <f t="shared" si="34"/>
        <v>2.9171365512659522</v>
      </c>
      <c r="F56">
        <f t="shared" si="29"/>
        <v>33</v>
      </c>
      <c r="G56">
        <f t="shared" si="30"/>
        <v>1.1312463239226482</v>
      </c>
      <c r="H56">
        <f t="shared" si="31"/>
        <v>13.528396516527801</v>
      </c>
      <c r="J56" s="1">
        <f t="shared" si="32"/>
        <v>39.502917828261175</v>
      </c>
      <c r="K56">
        <f t="shared" si="16"/>
        <v>21.051007101799193</v>
      </c>
      <c r="L56">
        <f t="shared" si="33"/>
        <v>-18.451910726461982</v>
      </c>
    </row>
    <row r="57" spans="1:13" x14ac:dyDescent="0.25">
      <c r="A57">
        <v>8</v>
      </c>
      <c r="B57">
        <f t="shared" si="27"/>
        <v>-44.5</v>
      </c>
      <c r="C57">
        <v>2.92</v>
      </c>
      <c r="D57">
        <f t="shared" si="28"/>
        <v>-78</v>
      </c>
      <c r="E57" s="1">
        <f t="shared" si="34"/>
        <v>2.9171365512659522</v>
      </c>
      <c r="F57">
        <f t="shared" si="29"/>
        <v>33.5</v>
      </c>
      <c r="G57">
        <f t="shared" si="30"/>
        <v>1.148386419739658</v>
      </c>
      <c r="H57">
        <f t="shared" si="31"/>
        <v>14.072991318015873</v>
      </c>
      <c r="J57" s="1">
        <f t="shared" si="32"/>
        <v>41.093134648606352</v>
      </c>
      <c r="K57">
        <f t="shared" si="16"/>
        <v>21.051007101799193</v>
      </c>
      <c r="L57">
        <f t="shared" si="33"/>
        <v>-20.042127546807158</v>
      </c>
    </row>
    <row r="58" spans="1:13" x14ac:dyDescent="0.25">
      <c r="A58">
        <v>9</v>
      </c>
      <c r="B58">
        <f t="shared" si="27"/>
        <v>-45</v>
      </c>
      <c r="C58">
        <v>2.92</v>
      </c>
      <c r="D58">
        <f t="shared" si="28"/>
        <v>-83.5</v>
      </c>
      <c r="E58" s="1">
        <f t="shared" si="34"/>
        <v>2.9171365512659522</v>
      </c>
      <c r="F58">
        <f t="shared" si="29"/>
        <v>38.5</v>
      </c>
      <c r="G58">
        <f t="shared" si="30"/>
        <v>1.3197873779097562</v>
      </c>
      <c r="H58">
        <f t="shared" si="31"/>
        <v>20.882735026525712</v>
      </c>
      <c r="J58" s="1">
        <f t="shared" si="32"/>
        <v>60.977586277455075</v>
      </c>
      <c r="K58">
        <f t="shared" si="16"/>
        <v>27.039691196461547</v>
      </c>
      <c r="L58">
        <f t="shared" si="33"/>
        <v>-33.937895080993528</v>
      </c>
    </row>
    <row r="59" spans="1:13" x14ac:dyDescent="0.25">
      <c r="A59">
        <v>10</v>
      </c>
      <c r="B59">
        <f t="shared" si="27"/>
        <v>-44.5</v>
      </c>
      <c r="C59">
        <v>2.92</v>
      </c>
      <c r="D59">
        <f t="shared" si="28"/>
        <v>-83.5</v>
      </c>
      <c r="E59" s="1">
        <f t="shared" si="34"/>
        <v>2.9171365512659522</v>
      </c>
      <c r="F59">
        <f t="shared" si="29"/>
        <v>39</v>
      </c>
      <c r="G59">
        <f t="shared" si="30"/>
        <v>1.336927473726766</v>
      </c>
      <c r="H59">
        <f t="shared" si="31"/>
        <v>21.723383725904448</v>
      </c>
      <c r="J59" s="1">
        <f t="shared" si="32"/>
        <v>63.432280479640987</v>
      </c>
      <c r="K59">
        <f t="shared" si="16"/>
        <v>27.039691196461547</v>
      </c>
      <c r="L59">
        <f t="shared" si="33"/>
        <v>-36.39258928317944</v>
      </c>
    </row>
    <row r="60" spans="1:13" x14ac:dyDescent="0.25">
      <c r="A60">
        <v>11</v>
      </c>
      <c r="B60">
        <f t="shared" si="27"/>
        <v>-45</v>
      </c>
      <c r="C60">
        <v>2.92</v>
      </c>
      <c r="D60">
        <f t="shared" si="28"/>
        <v>-66.5</v>
      </c>
      <c r="E60" s="1">
        <f t="shared" si="34"/>
        <v>2.9171365512659522</v>
      </c>
      <c r="F60">
        <f t="shared" si="29"/>
        <v>21.5</v>
      </c>
      <c r="G60">
        <f t="shared" si="30"/>
        <v>0.73702412013142227</v>
      </c>
      <c r="H60">
        <f t="shared" si="31"/>
        <v>5.4578817259058336</v>
      </c>
      <c r="J60" s="1">
        <f t="shared" si="32"/>
        <v>15.937014639645033</v>
      </c>
      <c r="K60">
        <f t="shared" si="16"/>
        <v>15.07</v>
      </c>
      <c r="L60">
        <f t="shared" si="33"/>
        <v>-0.86701463964503311</v>
      </c>
    </row>
    <row r="61" spans="1:13" x14ac:dyDescent="0.25">
      <c r="A61">
        <v>12</v>
      </c>
      <c r="B61">
        <f t="shared" si="27"/>
        <v>-44.5</v>
      </c>
      <c r="C61">
        <v>2.92</v>
      </c>
      <c r="D61">
        <f t="shared" si="28"/>
        <v>-66.5</v>
      </c>
      <c r="E61" s="1">
        <f t="shared" si="34"/>
        <v>2.9171365512659522</v>
      </c>
      <c r="F61">
        <f t="shared" si="29"/>
        <v>22</v>
      </c>
      <c r="G61">
        <f t="shared" si="30"/>
        <v>0.75416421594843219</v>
      </c>
      <c r="H61">
        <f t="shared" si="31"/>
        <v>5.6775924663053896</v>
      </c>
      <c r="J61" s="1">
        <f t="shared" si="32"/>
        <v>16.578570001611737</v>
      </c>
      <c r="K61">
        <f t="shared" si="16"/>
        <v>15.07</v>
      </c>
      <c r="L61">
        <f t="shared" si="33"/>
        <v>-1.5085700016117372</v>
      </c>
    </row>
    <row r="62" spans="1:13" x14ac:dyDescent="0.25">
      <c r="A62">
        <v>13</v>
      </c>
      <c r="B62">
        <f t="shared" si="27"/>
        <v>-45</v>
      </c>
      <c r="C62">
        <v>2.92</v>
      </c>
      <c r="D62">
        <f t="shared" si="28"/>
        <v>-78.5</v>
      </c>
      <c r="E62" s="1">
        <f t="shared" si="34"/>
        <v>2.9171365512659522</v>
      </c>
      <c r="F62">
        <f t="shared" si="29"/>
        <v>33.5</v>
      </c>
      <c r="G62">
        <f t="shared" si="30"/>
        <v>1.148386419739658</v>
      </c>
      <c r="H62">
        <f t="shared" si="31"/>
        <v>14.072991318015873</v>
      </c>
      <c r="J62" s="1">
        <f t="shared" si="32"/>
        <v>41.093134648606352</v>
      </c>
      <c r="K62">
        <f t="shared" si="16"/>
        <v>25.027882451378105</v>
      </c>
      <c r="L62">
        <f t="shared" si="33"/>
        <v>-16.065252197228247</v>
      </c>
    </row>
    <row r="63" spans="1:13" x14ac:dyDescent="0.25">
      <c r="A63">
        <v>14</v>
      </c>
      <c r="B63">
        <f t="shared" si="27"/>
        <v>-44.5</v>
      </c>
      <c r="C63">
        <v>2.92</v>
      </c>
      <c r="D63">
        <f t="shared" si="28"/>
        <v>-78.5</v>
      </c>
      <c r="E63" s="1">
        <f t="shared" si="34"/>
        <v>2.9171365512659522</v>
      </c>
      <c r="F63">
        <f t="shared" si="29"/>
        <v>34</v>
      </c>
      <c r="G63">
        <f t="shared" si="30"/>
        <v>1.1655265155566679</v>
      </c>
      <c r="H63">
        <f t="shared" si="31"/>
        <v>14.639509153578649</v>
      </c>
      <c r="J63" s="1">
        <f t="shared" si="32"/>
        <v>42.747366728449656</v>
      </c>
      <c r="K63">
        <f t="shared" si="16"/>
        <v>25.027882451378105</v>
      </c>
      <c r="L63">
        <f t="shared" si="33"/>
        <v>-17.719484277071551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-45</v>
      </c>
      <c r="C65">
        <v>2.92</v>
      </c>
      <c r="D65">
        <f t="shared" ref="D65:D78" si="36">D50</f>
        <v>-55.5</v>
      </c>
      <c r="E65" s="1">
        <f>S9</f>
        <v>3.3916161904939321</v>
      </c>
      <c r="F65">
        <f t="shared" ref="F65:F78" si="37">(B65-D65-I65)</f>
        <v>10.5</v>
      </c>
      <c r="G65">
        <f t="shared" ref="G65:G78" si="38">(F65/(10*E65))</f>
        <v>0.30958691698163082</v>
      </c>
      <c r="H65">
        <f t="shared" ref="H65:H78" si="39">POWER(10,G65)</f>
        <v>2.0397968509461517</v>
      </c>
      <c r="I65">
        <v>0</v>
      </c>
      <c r="J65" s="1">
        <f t="shared" ref="J65:J78" si="40">(H65*C65)</f>
        <v>5.956206804762763</v>
      </c>
      <c r="K65">
        <f t="shared" si="16"/>
        <v>7.16</v>
      </c>
      <c r="L65">
        <f t="shared" ref="L65:L78" si="41">(K65-J65)</f>
        <v>1.2037931952372372</v>
      </c>
    </row>
    <row r="66" spans="1:13" x14ac:dyDescent="0.25">
      <c r="A66">
        <v>2</v>
      </c>
      <c r="B66">
        <f t="shared" si="35"/>
        <v>-44.5</v>
      </c>
      <c r="C66">
        <v>2.92</v>
      </c>
      <c r="D66">
        <f t="shared" si="36"/>
        <v>-55.5</v>
      </c>
      <c r="E66" s="1">
        <f t="shared" ref="E66:E78" si="42">E65</f>
        <v>3.3916161904939321</v>
      </c>
      <c r="F66">
        <f t="shared" si="37"/>
        <v>11</v>
      </c>
      <c r="G66">
        <f t="shared" si="38"/>
        <v>0.32432915112361327</v>
      </c>
      <c r="H66">
        <f t="shared" si="39"/>
        <v>2.1102268817448038</v>
      </c>
      <c r="I66">
        <v>0</v>
      </c>
      <c r="J66" s="1">
        <f t="shared" si="40"/>
        <v>6.1618624946948266</v>
      </c>
      <c r="K66">
        <f t="shared" si="16"/>
        <v>7.16</v>
      </c>
      <c r="L66">
        <f t="shared" si="41"/>
        <v>0.99813750530517353</v>
      </c>
    </row>
    <row r="67" spans="1:13" x14ac:dyDescent="0.25">
      <c r="A67">
        <v>3</v>
      </c>
      <c r="B67">
        <f t="shared" si="35"/>
        <v>-45</v>
      </c>
      <c r="C67">
        <v>2.92</v>
      </c>
      <c r="D67">
        <f t="shared" si="36"/>
        <v>-62.5</v>
      </c>
      <c r="E67" s="1">
        <f t="shared" si="42"/>
        <v>3.3916161904939321</v>
      </c>
      <c r="F67">
        <f t="shared" si="37"/>
        <v>17.5</v>
      </c>
      <c r="G67">
        <f t="shared" si="38"/>
        <v>0.51597819496938468</v>
      </c>
      <c r="H67">
        <f t="shared" si="39"/>
        <v>3.280788205383681</v>
      </c>
      <c r="J67" s="1">
        <f t="shared" si="40"/>
        <v>9.5799015597203478</v>
      </c>
      <c r="K67">
        <f t="shared" si="16"/>
        <v>12.09</v>
      </c>
      <c r="L67">
        <f t="shared" si="41"/>
        <v>2.510098440279652</v>
      </c>
    </row>
    <row r="68" spans="1:13" x14ac:dyDescent="0.25">
      <c r="A68">
        <v>4</v>
      </c>
      <c r="B68">
        <f t="shared" si="35"/>
        <v>-44.5</v>
      </c>
      <c r="C68">
        <v>2.92</v>
      </c>
      <c r="D68">
        <f t="shared" si="36"/>
        <v>-62.5</v>
      </c>
      <c r="E68" s="1">
        <f t="shared" si="42"/>
        <v>3.3916161904939321</v>
      </c>
      <c r="F68">
        <f t="shared" si="37"/>
        <v>18</v>
      </c>
      <c r="G68">
        <f t="shared" si="38"/>
        <v>0.53072042911136708</v>
      </c>
      <c r="H68">
        <f t="shared" si="39"/>
        <v>3.3940671401177194</v>
      </c>
      <c r="J68" s="1">
        <f t="shared" si="40"/>
        <v>9.9106760491437402</v>
      </c>
      <c r="K68">
        <f t="shared" si="16"/>
        <v>12.09</v>
      </c>
      <c r="L68">
        <f t="shared" si="41"/>
        <v>2.1793239508562596</v>
      </c>
    </row>
    <row r="69" spans="1:13" x14ac:dyDescent="0.25">
      <c r="A69">
        <v>5</v>
      </c>
      <c r="B69">
        <f t="shared" si="35"/>
        <v>-45</v>
      </c>
      <c r="C69">
        <v>2.92</v>
      </c>
      <c r="D69">
        <f t="shared" si="36"/>
        <v>-71</v>
      </c>
      <c r="E69" s="1">
        <f t="shared" si="42"/>
        <v>3.3916161904939321</v>
      </c>
      <c r="F69">
        <f t="shared" si="37"/>
        <v>26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-44.5</v>
      </c>
      <c r="C70">
        <v>2.92</v>
      </c>
      <c r="D70">
        <f t="shared" si="36"/>
        <v>-71</v>
      </c>
      <c r="E70" s="1">
        <f t="shared" si="42"/>
        <v>3.3916161904939321</v>
      </c>
      <c r="F70">
        <f t="shared" si="37"/>
        <v>26.5</v>
      </c>
      <c r="G70">
        <f t="shared" si="38"/>
        <v>0.78133840952506828</v>
      </c>
      <c r="H70">
        <f t="shared" si="39"/>
        <v>6.044194196510988</v>
      </c>
      <c r="J70" s="1">
        <f t="shared" si="40"/>
        <v>17.649047053812083</v>
      </c>
      <c r="K70">
        <f t="shared" si="16"/>
        <v>17.059999999999999</v>
      </c>
      <c r="L70">
        <f t="shared" si="41"/>
        <v>-0.58904705381208444</v>
      </c>
    </row>
    <row r="71" spans="1:13" x14ac:dyDescent="0.25">
      <c r="A71">
        <v>7</v>
      </c>
      <c r="B71">
        <f t="shared" si="35"/>
        <v>-45</v>
      </c>
      <c r="C71">
        <v>2.92</v>
      </c>
      <c r="D71">
        <f t="shared" si="36"/>
        <v>-78</v>
      </c>
      <c r="E71" s="1">
        <f t="shared" si="42"/>
        <v>3.3916161904939321</v>
      </c>
      <c r="F71">
        <f t="shared" si="37"/>
        <v>33</v>
      </c>
      <c r="G71">
        <f t="shared" si="38"/>
        <v>0.97298745337083969</v>
      </c>
      <c r="H71">
        <f t="shared" si="39"/>
        <v>9.3969616264986122</v>
      </c>
      <c r="J71" s="1">
        <f t="shared" si="40"/>
        <v>27.439127949375948</v>
      </c>
      <c r="K71">
        <f t="shared" si="16"/>
        <v>21.051007101799193</v>
      </c>
      <c r="L71">
        <f t="shared" si="41"/>
        <v>-6.3881208475767544</v>
      </c>
    </row>
    <row r="72" spans="1:13" x14ac:dyDescent="0.25">
      <c r="A72">
        <v>8</v>
      </c>
      <c r="B72">
        <f t="shared" si="35"/>
        <v>-44.5</v>
      </c>
      <c r="C72">
        <v>2.92</v>
      </c>
      <c r="D72">
        <f t="shared" si="36"/>
        <v>-78</v>
      </c>
      <c r="E72" s="1">
        <f t="shared" si="42"/>
        <v>3.3916161904939321</v>
      </c>
      <c r="F72">
        <f t="shared" si="37"/>
        <v>33.5</v>
      </c>
      <c r="G72">
        <f t="shared" si="38"/>
        <v>0.9877296875128222</v>
      </c>
      <c r="H72">
        <f t="shared" si="39"/>
        <v>9.7214195726225423</v>
      </c>
      <c r="J72" s="1">
        <f t="shared" si="40"/>
        <v>28.386545152057824</v>
      </c>
      <c r="K72">
        <f t="shared" si="16"/>
        <v>21.051007101799193</v>
      </c>
      <c r="L72">
        <f t="shared" si="41"/>
        <v>-7.3355380502586307</v>
      </c>
      <c r="M72">
        <v>5</v>
      </c>
    </row>
    <row r="73" spans="1:13" x14ac:dyDescent="0.25">
      <c r="A73">
        <v>9</v>
      </c>
      <c r="B73">
        <f t="shared" si="35"/>
        <v>-45</v>
      </c>
      <c r="C73">
        <v>2.92</v>
      </c>
      <c r="D73">
        <f t="shared" si="36"/>
        <v>-83.5</v>
      </c>
      <c r="E73" s="1">
        <f t="shared" si="42"/>
        <v>3.3916161904939321</v>
      </c>
      <c r="F73">
        <f t="shared" si="37"/>
        <v>38.5</v>
      </c>
      <c r="G73">
        <f t="shared" si="38"/>
        <v>1.1351520289326464</v>
      </c>
      <c r="H73">
        <f t="shared" si="39"/>
        <v>13.65060905572056</v>
      </c>
      <c r="J73" s="1">
        <f t="shared" si="40"/>
        <v>39.859778442704034</v>
      </c>
      <c r="K73">
        <f t="shared" si="16"/>
        <v>27.039691196461547</v>
      </c>
      <c r="L73">
        <f t="shared" si="41"/>
        <v>-12.820087246242487</v>
      </c>
    </row>
    <row r="74" spans="1:13" x14ac:dyDescent="0.25">
      <c r="A74">
        <v>10</v>
      </c>
      <c r="B74">
        <f t="shared" si="35"/>
        <v>-44.5</v>
      </c>
      <c r="C74">
        <v>2.92</v>
      </c>
      <c r="D74">
        <f t="shared" si="36"/>
        <v>-83.5</v>
      </c>
      <c r="E74" s="1">
        <f t="shared" si="42"/>
        <v>3.3916161904939321</v>
      </c>
      <c r="F74">
        <f t="shared" si="37"/>
        <v>39</v>
      </c>
      <c r="G74">
        <f t="shared" si="38"/>
        <v>1.1498942630746287</v>
      </c>
      <c r="H74">
        <f t="shared" si="39"/>
        <v>14.121936784150378</v>
      </c>
      <c r="J74" s="1">
        <f t="shared" si="40"/>
        <v>41.2360554097191</v>
      </c>
      <c r="K74">
        <f t="shared" si="16"/>
        <v>27.039691196461547</v>
      </c>
      <c r="L74">
        <f t="shared" si="41"/>
        <v>-14.196364213257553</v>
      </c>
    </row>
    <row r="75" spans="1:13" x14ac:dyDescent="0.25">
      <c r="A75">
        <v>11</v>
      </c>
      <c r="B75">
        <f t="shared" si="35"/>
        <v>-45</v>
      </c>
      <c r="C75">
        <v>2.92</v>
      </c>
      <c r="D75">
        <f t="shared" si="36"/>
        <v>-66.5</v>
      </c>
      <c r="E75" s="1">
        <f t="shared" si="42"/>
        <v>3.3916161904939321</v>
      </c>
      <c r="F75">
        <f t="shared" si="37"/>
        <v>21.5</v>
      </c>
      <c r="G75">
        <f t="shared" si="38"/>
        <v>0.63391606810524403</v>
      </c>
      <c r="H75">
        <f t="shared" si="39"/>
        <v>4.3044341481649671</v>
      </c>
      <c r="J75" s="1">
        <f t="shared" si="40"/>
        <v>12.568947712641704</v>
      </c>
      <c r="K75">
        <f t="shared" si="16"/>
        <v>15.07</v>
      </c>
      <c r="L75">
        <f t="shared" si="41"/>
        <v>2.5010522873582968</v>
      </c>
    </row>
    <row r="76" spans="1:13" x14ac:dyDescent="0.25">
      <c r="A76">
        <v>12</v>
      </c>
      <c r="B76">
        <f t="shared" si="35"/>
        <v>-44.5</v>
      </c>
      <c r="C76">
        <v>2.92</v>
      </c>
      <c r="D76">
        <f t="shared" si="36"/>
        <v>-66.5</v>
      </c>
      <c r="E76" s="1">
        <f t="shared" si="42"/>
        <v>3.3916161904939321</v>
      </c>
      <c r="F76">
        <f t="shared" si="37"/>
        <v>22</v>
      </c>
      <c r="G76">
        <f t="shared" si="38"/>
        <v>0.64865830224722654</v>
      </c>
      <c r="H76">
        <f t="shared" si="39"/>
        <v>4.4530574924383979</v>
      </c>
      <c r="J76" s="1">
        <f t="shared" si="40"/>
        <v>13.002927877920122</v>
      </c>
      <c r="K76">
        <f t="shared" si="16"/>
        <v>15.07</v>
      </c>
      <c r="L76">
        <f t="shared" si="41"/>
        <v>2.0670721220798782</v>
      </c>
    </row>
    <row r="77" spans="1:13" x14ac:dyDescent="0.25">
      <c r="A77">
        <v>13</v>
      </c>
      <c r="B77">
        <f t="shared" si="35"/>
        <v>-45</v>
      </c>
      <c r="C77">
        <v>2.92</v>
      </c>
      <c r="D77">
        <f t="shared" si="36"/>
        <v>-78.5</v>
      </c>
      <c r="E77" s="1">
        <f t="shared" si="42"/>
        <v>3.3916161904939321</v>
      </c>
      <c r="F77">
        <f t="shared" si="37"/>
        <v>33.5</v>
      </c>
      <c r="G77">
        <f t="shared" si="38"/>
        <v>0.9877296875128222</v>
      </c>
      <c r="H77">
        <f t="shared" si="39"/>
        <v>9.7214195726225423</v>
      </c>
      <c r="J77" s="1">
        <f t="shared" si="40"/>
        <v>28.386545152057824</v>
      </c>
      <c r="K77">
        <f t="shared" si="16"/>
        <v>25.027882451378105</v>
      </c>
      <c r="L77">
        <f t="shared" si="41"/>
        <v>-3.3586627006797194</v>
      </c>
    </row>
    <row r="78" spans="1:13" x14ac:dyDescent="0.25">
      <c r="A78">
        <v>14</v>
      </c>
      <c r="B78">
        <f t="shared" si="35"/>
        <v>-44.5</v>
      </c>
      <c r="C78">
        <v>2.92</v>
      </c>
      <c r="D78">
        <f t="shared" si="36"/>
        <v>-78.5</v>
      </c>
      <c r="E78" s="1">
        <f t="shared" si="42"/>
        <v>3.3916161904939321</v>
      </c>
      <c r="F78">
        <f t="shared" si="37"/>
        <v>34</v>
      </c>
      <c r="G78">
        <f t="shared" si="38"/>
        <v>1.0024719216548046</v>
      </c>
      <c r="H78">
        <f t="shared" si="39"/>
        <v>10.057080390801</v>
      </c>
      <c r="J78" s="1">
        <f t="shared" si="40"/>
        <v>29.366674741138919</v>
      </c>
      <c r="K78">
        <f t="shared" si="16"/>
        <v>25.027882451378105</v>
      </c>
      <c r="L78">
        <f t="shared" si="41"/>
        <v>-4.3387922897608142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-45</v>
      </c>
      <c r="C80">
        <v>2.92</v>
      </c>
      <c r="D80">
        <f t="shared" ref="D80:D93" si="44">D65</f>
        <v>-55.5</v>
      </c>
      <c r="E80" s="1">
        <f>S10</f>
        <v>3.4568395787726622</v>
      </c>
      <c r="F80">
        <f t="shared" ref="F80:F93" si="45">(B80-D80-I80)</f>
        <v>10.5</v>
      </c>
      <c r="G80">
        <f t="shared" ref="G80:G93" si="46">(F80/(10*E80))</f>
        <v>0.30374565439707168</v>
      </c>
      <c r="H80">
        <f t="shared" ref="H80:H93" si="47">POWER(10,G80)</f>
        <v>2.0125452527100118</v>
      </c>
      <c r="I80">
        <v>0</v>
      </c>
      <c r="J80" s="1">
        <f t="shared" ref="J80:J93" si="48">(H80*C80)</f>
        <v>5.8766321379132345</v>
      </c>
      <c r="K80">
        <f t="shared" si="16"/>
        <v>7.16</v>
      </c>
      <c r="L80">
        <f t="shared" ref="L80:L93" si="49">(K80-J80)</f>
        <v>1.2833678620867657</v>
      </c>
    </row>
    <row r="81" spans="1:13" x14ac:dyDescent="0.25">
      <c r="A81">
        <v>2</v>
      </c>
      <c r="B81">
        <f t="shared" si="43"/>
        <v>-44.5</v>
      </c>
      <c r="C81">
        <v>2.92</v>
      </c>
      <c r="D81">
        <f t="shared" si="44"/>
        <v>-55.5</v>
      </c>
      <c r="E81" s="1">
        <f t="shared" ref="E81:E93" si="50">E80</f>
        <v>3.4568395787726622</v>
      </c>
      <c r="F81">
        <f t="shared" si="45"/>
        <v>11</v>
      </c>
      <c r="G81">
        <f t="shared" si="46"/>
        <v>0.31820973317788465</v>
      </c>
      <c r="H81">
        <f t="shared" si="47"/>
        <v>2.0807012744345728</v>
      </c>
      <c r="I81">
        <v>0</v>
      </c>
      <c r="J81" s="1">
        <f t="shared" si="48"/>
        <v>6.0756477213489521</v>
      </c>
      <c r="K81">
        <f t="shared" si="16"/>
        <v>7.16</v>
      </c>
      <c r="L81">
        <f t="shared" si="49"/>
        <v>1.084352278651048</v>
      </c>
    </row>
    <row r="82" spans="1:13" x14ac:dyDescent="0.25">
      <c r="A82">
        <v>3</v>
      </c>
      <c r="B82">
        <f t="shared" si="43"/>
        <v>-45</v>
      </c>
      <c r="C82">
        <v>2.92</v>
      </c>
      <c r="D82">
        <f t="shared" si="44"/>
        <v>-62.5</v>
      </c>
      <c r="E82" s="1">
        <f t="shared" si="50"/>
        <v>3.4568395787726622</v>
      </c>
      <c r="F82">
        <f t="shared" si="45"/>
        <v>17.5</v>
      </c>
      <c r="G82">
        <f t="shared" si="46"/>
        <v>0.50624275732845281</v>
      </c>
      <c r="H82">
        <f t="shared" si="47"/>
        <v>3.2080620319519633</v>
      </c>
      <c r="J82" s="1">
        <f t="shared" si="48"/>
        <v>9.3675411332997331</v>
      </c>
      <c r="K82">
        <f t="shared" si="16"/>
        <v>12.09</v>
      </c>
      <c r="L82">
        <f t="shared" si="49"/>
        <v>2.7224588667002667</v>
      </c>
    </row>
    <row r="83" spans="1:13" x14ac:dyDescent="0.25">
      <c r="A83">
        <v>4</v>
      </c>
      <c r="B83">
        <f t="shared" si="43"/>
        <v>-44.5</v>
      </c>
      <c r="C83">
        <v>2.92</v>
      </c>
      <c r="D83">
        <f t="shared" si="44"/>
        <v>-62.5</v>
      </c>
      <c r="E83" s="1">
        <f t="shared" si="50"/>
        <v>3.4568395787726622</v>
      </c>
      <c r="F83">
        <f t="shared" si="45"/>
        <v>18</v>
      </c>
      <c r="G83">
        <f t="shared" si="46"/>
        <v>0.52070683610926582</v>
      </c>
      <c r="H83">
        <f t="shared" si="47"/>
        <v>3.3167049284279728</v>
      </c>
      <c r="J83" s="1">
        <f t="shared" si="48"/>
        <v>9.6847783910096812</v>
      </c>
      <c r="K83">
        <f t="shared" si="16"/>
        <v>12.09</v>
      </c>
      <c r="L83">
        <f t="shared" si="49"/>
        <v>2.4052216089903187</v>
      </c>
    </row>
    <row r="84" spans="1:13" x14ac:dyDescent="0.25">
      <c r="A84">
        <v>5</v>
      </c>
      <c r="B84">
        <f t="shared" si="43"/>
        <v>-45</v>
      </c>
      <c r="C84">
        <v>2.92</v>
      </c>
      <c r="D84">
        <f t="shared" si="44"/>
        <v>-71</v>
      </c>
      <c r="E84" s="1">
        <f t="shared" si="50"/>
        <v>3.4568395787726622</v>
      </c>
      <c r="F84">
        <f t="shared" si="45"/>
        <v>26</v>
      </c>
      <c r="G84">
        <f t="shared" si="46"/>
        <v>0.75213209660227276</v>
      </c>
      <c r="H84">
        <f t="shared" si="47"/>
        <v>5.6510883424968785</v>
      </c>
      <c r="J84" s="1">
        <f t="shared" si="48"/>
        <v>16.501177960090885</v>
      </c>
      <c r="K84">
        <f t="shared" ref="K84:K93" si="51">K69</f>
        <v>17.059999999999999</v>
      </c>
      <c r="L84">
        <f t="shared" si="49"/>
        <v>0.5588220399091135</v>
      </c>
    </row>
    <row r="85" spans="1:13" x14ac:dyDescent="0.25">
      <c r="A85">
        <v>6</v>
      </c>
      <c r="B85">
        <f t="shared" si="43"/>
        <v>-44.5</v>
      </c>
      <c r="C85">
        <v>2.92</v>
      </c>
      <c r="D85">
        <f t="shared" si="44"/>
        <v>-71</v>
      </c>
      <c r="E85" s="1">
        <f t="shared" si="50"/>
        <v>3.4568395787726622</v>
      </c>
      <c r="F85">
        <f t="shared" si="45"/>
        <v>26.5</v>
      </c>
      <c r="G85">
        <f t="shared" si="46"/>
        <v>0.76659617538308578</v>
      </c>
      <c r="H85">
        <f t="shared" si="47"/>
        <v>5.8424657534246567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-45</v>
      </c>
      <c r="C86">
        <v>2.92</v>
      </c>
      <c r="D86">
        <f t="shared" si="44"/>
        <v>-78</v>
      </c>
      <c r="E86" s="1">
        <f t="shared" si="50"/>
        <v>3.4568395787726622</v>
      </c>
      <c r="F86">
        <f t="shared" si="45"/>
        <v>33</v>
      </c>
      <c r="G86">
        <f t="shared" si="46"/>
        <v>0.95462919953365388</v>
      </c>
      <c r="H86">
        <f t="shared" si="47"/>
        <v>9.0080170502296824</v>
      </c>
      <c r="J86" s="1">
        <f t="shared" si="48"/>
        <v>26.30340978667067</v>
      </c>
      <c r="K86">
        <f t="shared" si="51"/>
        <v>21.051007101799193</v>
      </c>
      <c r="L86">
        <f t="shared" si="49"/>
        <v>-5.2524026848714769</v>
      </c>
    </row>
    <row r="87" spans="1:13" x14ac:dyDescent="0.25">
      <c r="A87">
        <v>8</v>
      </c>
      <c r="B87">
        <f t="shared" si="43"/>
        <v>-44.5</v>
      </c>
      <c r="C87">
        <v>2.92</v>
      </c>
      <c r="D87">
        <f t="shared" si="44"/>
        <v>-78</v>
      </c>
      <c r="E87" s="1">
        <f t="shared" si="50"/>
        <v>3.4568395787726622</v>
      </c>
      <c r="F87">
        <f t="shared" si="45"/>
        <v>33.5</v>
      </c>
      <c r="G87">
        <f t="shared" si="46"/>
        <v>0.9690932783144669</v>
      </c>
      <c r="H87">
        <f t="shared" si="47"/>
        <v>9.3130788146515986</v>
      </c>
      <c r="J87" s="1">
        <f t="shared" si="48"/>
        <v>27.194190138782666</v>
      </c>
      <c r="K87">
        <f t="shared" si="51"/>
        <v>21.051007101799193</v>
      </c>
      <c r="L87">
        <f t="shared" si="49"/>
        <v>-6.1431830369834728</v>
      </c>
    </row>
    <row r="88" spans="1:13" x14ac:dyDescent="0.25">
      <c r="A88">
        <v>9</v>
      </c>
      <c r="B88">
        <f t="shared" si="43"/>
        <v>-45</v>
      </c>
      <c r="C88">
        <v>2.92</v>
      </c>
      <c r="D88">
        <f t="shared" si="44"/>
        <v>-83.5</v>
      </c>
      <c r="E88" s="1">
        <f t="shared" si="50"/>
        <v>3.4568395787726622</v>
      </c>
      <c r="F88">
        <f t="shared" si="45"/>
        <v>38.5</v>
      </c>
      <c r="G88">
        <f t="shared" si="46"/>
        <v>1.1137340661225963</v>
      </c>
      <c r="H88">
        <f t="shared" si="47"/>
        <v>12.993736819008291</v>
      </c>
      <c r="J88" s="1">
        <f t="shared" si="48"/>
        <v>37.941711511504209</v>
      </c>
      <c r="K88">
        <f t="shared" si="51"/>
        <v>27.039691196461547</v>
      </c>
      <c r="L88">
        <f t="shared" si="49"/>
        <v>-10.902020315042662</v>
      </c>
    </row>
    <row r="89" spans="1:13" x14ac:dyDescent="0.25">
      <c r="A89">
        <v>10</v>
      </c>
      <c r="B89">
        <f t="shared" si="43"/>
        <v>-44.5</v>
      </c>
      <c r="C89">
        <v>2.92</v>
      </c>
      <c r="D89">
        <f t="shared" si="44"/>
        <v>-83.5</v>
      </c>
      <c r="E89" s="1">
        <f t="shared" si="50"/>
        <v>3.4568395787726622</v>
      </c>
      <c r="F89">
        <f t="shared" si="45"/>
        <v>39</v>
      </c>
      <c r="G89">
        <f t="shared" si="46"/>
        <v>1.1281981449034093</v>
      </c>
      <c r="H89">
        <f t="shared" si="47"/>
        <v>13.433777313862779</v>
      </c>
      <c r="J89" s="1">
        <f t="shared" si="48"/>
        <v>39.226629756479312</v>
      </c>
      <c r="K89">
        <f t="shared" si="51"/>
        <v>27.039691196461547</v>
      </c>
      <c r="L89">
        <f t="shared" si="49"/>
        <v>-12.186938560017765</v>
      </c>
    </row>
    <row r="90" spans="1:13" x14ac:dyDescent="0.25">
      <c r="A90">
        <v>11</v>
      </c>
      <c r="B90">
        <f t="shared" si="43"/>
        <v>-45</v>
      </c>
      <c r="C90">
        <v>2.92</v>
      </c>
      <c r="D90">
        <f t="shared" si="44"/>
        <v>-66.5</v>
      </c>
      <c r="E90" s="1">
        <f t="shared" si="50"/>
        <v>3.4568395787726622</v>
      </c>
      <c r="F90">
        <f t="shared" si="45"/>
        <v>21.5</v>
      </c>
      <c r="G90">
        <f t="shared" si="46"/>
        <v>0.62195538757495639</v>
      </c>
      <c r="H90">
        <f t="shared" si="47"/>
        <v>4.1875054721709724</v>
      </c>
      <c r="J90" s="1">
        <f t="shared" si="48"/>
        <v>12.227515978739239</v>
      </c>
      <c r="K90">
        <f t="shared" si="51"/>
        <v>15.07</v>
      </c>
      <c r="L90">
        <f t="shared" si="49"/>
        <v>2.8424840212607609</v>
      </c>
    </row>
    <row r="91" spans="1:13" x14ac:dyDescent="0.25">
      <c r="A91">
        <v>12</v>
      </c>
      <c r="B91">
        <f t="shared" si="43"/>
        <v>-44.5</v>
      </c>
      <c r="C91">
        <v>2.92</v>
      </c>
      <c r="D91">
        <f t="shared" si="44"/>
        <v>-66.5</v>
      </c>
      <c r="E91" s="1">
        <f t="shared" si="50"/>
        <v>3.4568395787726622</v>
      </c>
      <c r="F91">
        <f t="shared" si="45"/>
        <v>22</v>
      </c>
      <c r="G91">
        <f t="shared" si="46"/>
        <v>0.63641946635576929</v>
      </c>
      <c r="H91">
        <f t="shared" si="47"/>
        <v>4.3293177934336562</v>
      </c>
      <c r="J91" s="1">
        <f t="shared" si="48"/>
        <v>12.641607956826276</v>
      </c>
      <c r="K91">
        <f t="shared" si="51"/>
        <v>15.07</v>
      </c>
      <c r="L91">
        <f t="shared" si="49"/>
        <v>2.4283920431737247</v>
      </c>
    </row>
    <row r="92" spans="1:13" x14ac:dyDescent="0.25">
      <c r="A92">
        <v>13</v>
      </c>
      <c r="B92">
        <f t="shared" si="43"/>
        <v>-45</v>
      </c>
      <c r="C92">
        <v>2.92</v>
      </c>
      <c r="D92">
        <f t="shared" si="44"/>
        <v>-78.5</v>
      </c>
      <c r="E92" s="1">
        <f t="shared" si="50"/>
        <v>3.4568395787726622</v>
      </c>
      <c r="F92">
        <f t="shared" si="45"/>
        <v>33.5</v>
      </c>
      <c r="G92">
        <f t="shared" si="46"/>
        <v>0.9690932783144669</v>
      </c>
      <c r="H92">
        <f t="shared" si="47"/>
        <v>9.3130788146515986</v>
      </c>
      <c r="J92" s="1">
        <f t="shared" si="48"/>
        <v>27.194190138782666</v>
      </c>
      <c r="K92">
        <f t="shared" si="51"/>
        <v>25.027882451378105</v>
      </c>
      <c r="L92">
        <f t="shared" si="49"/>
        <v>-2.1663076874045615</v>
      </c>
    </row>
    <row r="93" spans="1:13" x14ac:dyDescent="0.25">
      <c r="A93">
        <v>14</v>
      </c>
      <c r="B93">
        <f t="shared" si="43"/>
        <v>-44.5</v>
      </c>
      <c r="C93">
        <v>2.92</v>
      </c>
      <c r="D93">
        <f t="shared" si="44"/>
        <v>-78.5</v>
      </c>
      <c r="E93" s="1">
        <f t="shared" si="50"/>
        <v>3.4568395787726622</v>
      </c>
      <c r="F93">
        <f t="shared" si="45"/>
        <v>34</v>
      </c>
      <c r="G93">
        <f t="shared" si="46"/>
        <v>0.98355735709527981</v>
      </c>
      <c r="H93">
        <f t="shared" si="47"/>
        <v>9.6284716740962377</v>
      </c>
      <c r="J93" s="1">
        <f t="shared" si="48"/>
        <v>28.115137288361012</v>
      </c>
      <c r="K93">
        <f t="shared" si="51"/>
        <v>25.027882451378105</v>
      </c>
      <c r="L93">
        <f t="shared" si="49"/>
        <v>-3.0872548369829076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-45</v>
      </c>
      <c r="C95">
        <v>2.92</v>
      </c>
      <c r="D95">
        <f t="shared" ref="D95:D108" si="53">D80</f>
        <v>-55.5</v>
      </c>
      <c r="E95" s="1">
        <f>S11</f>
        <v>3.8466468880370517</v>
      </c>
      <c r="F95">
        <f t="shared" ref="F95:F108" si="54">(B95-D95-I95)</f>
        <v>10.5</v>
      </c>
      <c r="G95">
        <f t="shared" ref="G95:G108" si="55">(F95/(10*E95))</f>
        <v>0.27296500837273791</v>
      </c>
      <c r="H95">
        <f t="shared" ref="H95:H108" si="56">POWER(10,G95)</f>
        <v>1.8748434435970023</v>
      </c>
      <c r="I95">
        <v>0</v>
      </c>
      <c r="J95" s="1">
        <f t="shared" ref="J95:J108" si="57">(H95*C95)</f>
        <v>5.4745428553032465</v>
      </c>
      <c r="K95">
        <f t="shared" ref="K95:K108" si="58">K80</f>
        <v>7.16</v>
      </c>
      <c r="L95">
        <f t="shared" ref="L95:L108" si="59">(K95-J95)</f>
        <v>1.6854571446967537</v>
      </c>
    </row>
    <row r="96" spans="1:13" x14ac:dyDescent="0.25">
      <c r="A96">
        <v>2</v>
      </c>
      <c r="B96">
        <f t="shared" si="52"/>
        <v>-44.5</v>
      </c>
      <c r="C96">
        <v>2.92</v>
      </c>
      <c r="D96">
        <f t="shared" si="53"/>
        <v>-55.5</v>
      </c>
      <c r="E96" s="1">
        <f t="shared" ref="E96:E108" si="60">E95</f>
        <v>3.8466468880370517</v>
      </c>
      <c r="F96">
        <f t="shared" si="54"/>
        <v>11</v>
      </c>
      <c r="G96">
        <f t="shared" si="55"/>
        <v>0.28596334210477309</v>
      </c>
      <c r="H96">
        <f t="shared" si="56"/>
        <v>1.9318052504659602</v>
      </c>
      <c r="I96">
        <v>0</v>
      </c>
      <c r="J96" s="1">
        <f t="shared" si="57"/>
        <v>5.6408713313606036</v>
      </c>
      <c r="K96">
        <f t="shared" si="58"/>
        <v>7.16</v>
      </c>
      <c r="L96">
        <f t="shared" si="59"/>
        <v>1.5191286686393966</v>
      </c>
    </row>
    <row r="97" spans="1:13" x14ac:dyDescent="0.25">
      <c r="A97">
        <v>3</v>
      </c>
      <c r="B97">
        <f t="shared" si="52"/>
        <v>-45</v>
      </c>
      <c r="C97">
        <v>2.92</v>
      </c>
      <c r="D97">
        <f t="shared" si="53"/>
        <v>-62.5</v>
      </c>
      <c r="E97" s="1">
        <f t="shared" si="60"/>
        <v>3.8466468880370517</v>
      </c>
      <c r="F97">
        <f t="shared" si="54"/>
        <v>17.5</v>
      </c>
      <c r="G97">
        <f t="shared" si="55"/>
        <v>0.45494168062122986</v>
      </c>
      <c r="H97">
        <f t="shared" si="56"/>
        <v>2.850635443273196</v>
      </c>
      <c r="J97" s="1">
        <f t="shared" si="57"/>
        <v>8.3238554943577316</v>
      </c>
      <c r="K97">
        <f t="shared" si="58"/>
        <v>12.09</v>
      </c>
      <c r="L97">
        <f t="shared" si="59"/>
        <v>3.7661445056422682</v>
      </c>
    </row>
    <row r="98" spans="1:13" x14ac:dyDescent="0.25">
      <c r="A98">
        <v>4</v>
      </c>
      <c r="B98">
        <f t="shared" si="52"/>
        <v>-44.5</v>
      </c>
      <c r="C98">
        <v>2.92</v>
      </c>
      <c r="D98">
        <f t="shared" si="53"/>
        <v>-62.5</v>
      </c>
      <c r="E98" s="1">
        <f t="shared" si="60"/>
        <v>3.8466468880370517</v>
      </c>
      <c r="F98">
        <f t="shared" si="54"/>
        <v>18</v>
      </c>
      <c r="G98">
        <f t="shared" si="55"/>
        <v>0.46794001435326499</v>
      </c>
      <c r="H98">
        <f t="shared" si="56"/>
        <v>2.9372439257724077</v>
      </c>
      <c r="J98" s="1">
        <f t="shared" si="57"/>
        <v>8.5767522632554307</v>
      </c>
      <c r="K98">
        <f t="shared" si="58"/>
        <v>12.09</v>
      </c>
      <c r="L98">
        <f t="shared" si="59"/>
        <v>3.5132477367445691</v>
      </c>
    </row>
    <row r="99" spans="1:13" x14ac:dyDescent="0.25">
      <c r="A99">
        <v>5</v>
      </c>
      <c r="B99">
        <f t="shared" si="52"/>
        <v>-45</v>
      </c>
      <c r="C99">
        <v>2.92</v>
      </c>
      <c r="D99">
        <f t="shared" si="53"/>
        <v>-71</v>
      </c>
      <c r="E99" s="1">
        <f t="shared" si="60"/>
        <v>3.8466468880370517</v>
      </c>
      <c r="F99">
        <f t="shared" si="54"/>
        <v>26</v>
      </c>
      <c r="G99">
        <f t="shared" si="55"/>
        <v>0.6759133540658272</v>
      </c>
      <c r="H99">
        <f t="shared" si="56"/>
        <v>4.7414737885196114</v>
      </c>
      <c r="J99" s="1">
        <f t="shared" si="57"/>
        <v>13.845103462477265</v>
      </c>
      <c r="K99">
        <f t="shared" si="58"/>
        <v>17.059999999999999</v>
      </c>
      <c r="L99">
        <f t="shared" si="59"/>
        <v>3.2148965375227334</v>
      </c>
    </row>
    <row r="100" spans="1:13" x14ac:dyDescent="0.25">
      <c r="A100">
        <v>6</v>
      </c>
      <c r="B100">
        <f t="shared" si="52"/>
        <v>-44.5</v>
      </c>
      <c r="C100">
        <v>2.92</v>
      </c>
      <c r="D100">
        <f t="shared" si="53"/>
        <v>-71</v>
      </c>
      <c r="E100" s="1">
        <f t="shared" si="60"/>
        <v>3.8466468880370517</v>
      </c>
      <c r="F100">
        <f t="shared" si="54"/>
        <v>26.5</v>
      </c>
      <c r="G100">
        <f t="shared" si="55"/>
        <v>0.68891168779786238</v>
      </c>
      <c r="H100">
        <f t="shared" si="56"/>
        <v>4.885530037663119</v>
      </c>
      <c r="J100" s="1">
        <f t="shared" si="57"/>
        <v>14.265747709976306</v>
      </c>
      <c r="K100">
        <f t="shared" si="58"/>
        <v>17.059999999999999</v>
      </c>
      <c r="L100">
        <f t="shared" si="59"/>
        <v>2.7942522900236924</v>
      </c>
      <c r="M100">
        <v>7</v>
      </c>
    </row>
    <row r="101" spans="1:13" x14ac:dyDescent="0.25">
      <c r="A101">
        <v>7</v>
      </c>
      <c r="B101">
        <f t="shared" si="52"/>
        <v>-45</v>
      </c>
      <c r="C101">
        <v>2.92</v>
      </c>
      <c r="D101">
        <f t="shared" si="53"/>
        <v>-78</v>
      </c>
      <c r="E101" s="1">
        <f t="shared" si="60"/>
        <v>3.8466468880370517</v>
      </c>
      <c r="F101">
        <f t="shared" si="54"/>
        <v>33</v>
      </c>
      <c r="G101">
        <f t="shared" si="55"/>
        <v>0.85789002631431921</v>
      </c>
      <c r="H101">
        <f t="shared" si="56"/>
        <v>7.2092490074654769</v>
      </c>
      <c r="J101" s="1">
        <f t="shared" si="57"/>
        <v>21.051007101799193</v>
      </c>
      <c r="K101">
        <f t="shared" si="58"/>
        <v>21.051007101799193</v>
      </c>
      <c r="L101">
        <f t="shared" si="59"/>
        <v>0</v>
      </c>
    </row>
    <row r="102" spans="1:13" x14ac:dyDescent="0.25">
      <c r="A102">
        <v>8</v>
      </c>
      <c r="B102">
        <f t="shared" si="52"/>
        <v>-44.5</v>
      </c>
      <c r="C102">
        <v>2.92</v>
      </c>
      <c r="D102">
        <f t="shared" si="53"/>
        <v>-78</v>
      </c>
      <c r="E102" s="1">
        <f t="shared" si="60"/>
        <v>3.8466468880370517</v>
      </c>
      <c r="F102">
        <f t="shared" si="54"/>
        <v>33.5</v>
      </c>
      <c r="G102">
        <f t="shared" si="55"/>
        <v>0.87088836004635428</v>
      </c>
      <c r="H102">
        <f t="shared" si="56"/>
        <v>7.428281615780552</v>
      </c>
      <c r="J102" s="1">
        <f t="shared" si="57"/>
        <v>21.690582318079212</v>
      </c>
      <c r="K102">
        <f t="shared" si="58"/>
        <v>21.051007101799193</v>
      </c>
      <c r="L102">
        <f t="shared" si="59"/>
        <v>-0.63957521628001857</v>
      </c>
    </row>
    <row r="103" spans="1:13" x14ac:dyDescent="0.25">
      <c r="A103">
        <v>9</v>
      </c>
      <c r="B103">
        <f t="shared" si="52"/>
        <v>-45</v>
      </c>
      <c r="C103">
        <v>2.92</v>
      </c>
      <c r="D103">
        <f t="shared" si="53"/>
        <v>-83.5</v>
      </c>
      <c r="E103" s="1">
        <f t="shared" si="60"/>
        <v>3.8466468880370517</v>
      </c>
      <c r="F103">
        <f t="shared" si="54"/>
        <v>38.5</v>
      </c>
      <c r="G103">
        <f t="shared" si="55"/>
        <v>1.0008716973667058</v>
      </c>
      <c r="H103">
        <f t="shared" si="56"/>
        <v>10.020091730508931</v>
      </c>
      <c r="J103" s="1">
        <f t="shared" si="57"/>
        <v>29.258667853086077</v>
      </c>
      <c r="K103">
        <f t="shared" si="58"/>
        <v>27.039691196461547</v>
      </c>
      <c r="L103">
        <f t="shared" si="59"/>
        <v>-2.2189766566245304</v>
      </c>
    </row>
    <row r="104" spans="1:13" x14ac:dyDescent="0.25">
      <c r="A104">
        <v>10</v>
      </c>
      <c r="B104">
        <f t="shared" si="52"/>
        <v>-44.5</v>
      </c>
      <c r="C104">
        <v>2.92</v>
      </c>
      <c r="D104">
        <f t="shared" si="53"/>
        <v>-83.5</v>
      </c>
      <c r="E104" s="1">
        <f t="shared" si="60"/>
        <v>3.8466468880370517</v>
      </c>
      <c r="F104">
        <f t="shared" si="54"/>
        <v>39</v>
      </c>
      <c r="G104">
        <f t="shared" si="55"/>
        <v>1.013870031098741</v>
      </c>
      <c r="H104">
        <f t="shared" si="56"/>
        <v>10.324523832246156</v>
      </c>
      <c r="J104" s="1">
        <f t="shared" si="57"/>
        <v>30.147609590158773</v>
      </c>
      <c r="K104">
        <f t="shared" si="58"/>
        <v>27.039691196461547</v>
      </c>
      <c r="L104">
        <f t="shared" si="59"/>
        <v>-3.1079183936972257</v>
      </c>
    </row>
    <row r="105" spans="1:13" x14ac:dyDescent="0.25">
      <c r="A105">
        <v>11</v>
      </c>
      <c r="B105">
        <f t="shared" si="52"/>
        <v>-45</v>
      </c>
      <c r="C105">
        <v>2.92</v>
      </c>
      <c r="D105">
        <f t="shared" si="53"/>
        <v>-66.5</v>
      </c>
      <c r="E105" s="1">
        <f t="shared" si="60"/>
        <v>3.8466468880370517</v>
      </c>
      <c r="F105">
        <f t="shared" si="54"/>
        <v>21.5</v>
      </c>
      <c r="G105">
        <f t="shared" si="55"/>
        <v>0.55892835047751099</v>
      </c>
      <c r="H105">
        <f t="shared" si="56"/>
        <v>3.6218324081423705</v>
      </c>
      <c r="J105" s="1">
        <f t="shared" si="57"/>
        <v>10.575750631775721</v>
      </c>
      <c r="K105">
        <f t="shared" si="58"/>
        <v>15.07</v>
      </c>
      <c r="L105">
        <f t="shared" si="59"/>
        <v>4.4942493682242795</v>
      </c>
    </row>
    <row r="106" spans="1:13" x14ac:dyDescent="0.25">
      <c r="A106">
        <v>12</v>
      </c>
      <c r="B106">
        <f t="shared" si="52"/>
        <v>-44.5</v>
      </c>
      <c r="C106">
        <v>2.92</v>
      </c>
      <c r="D106">
        <f t="shared" si="53"/>
        <v>-66.5</v>
      </c>
      <c r="E106" s="1">
        <f t="shared" si="60"/>
        <v>3.8466468880370517</v>
      </c>
      <c r="F106">
        <f t="shared" si="54"/>
        <v>22</v>
      </c>
      <c r="G106">
        <f t="shared" si="55"/>
        <v>0.57192668420954618</v>
      </c>
      <c r="H106">
        <f t="shared" si="56"/>
        <v>3.7318715257278514</v>
      </c>
      <c r="J106" s="1">
        <f t="shared" si="57"/>
        <v>10.897064855125326</v>
      </c>
      <c r="K106">
        <f t="shared" si="58"/>
        <v>15.07</v>
      </c>
      <c r="L106">
        <f t="shared" si="59"/>
        <v>4.1729351448746748</v>
      </c>
    </row>
    <row r="107" spans="1:13" x14ac:dyDescent="0.25">
      <c r="A107">
        <v>13</v>
      </c>
      <c r="B107">
        <f t="shared" si="52"/>
        <v>-45</v>
      </c>
      <c r="C107">
        <v>2.92</v>
      </c>
      <c r="D107">
        <f t="shared" si="53"/>
        <v>-78.5</v>
      </c>
      <c r="E107" s="1">
        <f t="shared" si="60"/>
        <v>3.8466468880370517</v>
      </c>
      <c r="F107">
        <f t="shared" si="54"/>
        <v>33.5</v>
      </c>
      <c r="G107">
        <f t="shared" si="55"/>
        <v>0.87088836004635428</v>
      </c>
      <c r="H107">
        <f t="shared" si="56"/>
        <v>7.428281615780552</v>
      </c>
      <c r="J107" s="1">
        <f t="shared" si="57"/>
        <v>21.690582318079212</v>
      </c>
      <c r="K107">
        <f t="shared" si="58"/>
        <v>25.027882451378105</v>
      </c>
      <c r="L107">
        <f t="shared" si="59"/>
        <v>3.3373001332988927</v>
      </c>
    </row>
    <row r="108" spans="1:13" x14ac:dyDescent="0.25">
      <c r="A108">
        <v>14</v>
      </c>
      <c r="B108">
        <f t="shared" si="52"/>
        <v>-44.5</v>
      </c>
      <c r="C108">
        <v>2.92</v>
      </c>
      <c r="D108">
        <f t="shared" si="53"/>
        <v>-78.5</v>
      </c>
      <c r="E108" s="1">
        <f t="shared" si="60"/>
        <v>3.8466468880370517</v>
      </c>
      <c r="F108">
        <f t="shared" si="54"/>
        <v>34</v>
      </c>
      <c r="G108">
        <f t="shared" si="55"/>
        <v>0.88388669377838947</v>
      </c>
      <c r="H108">
        <f t="shared" si="56"/>
        <v>7.6539689094110672</v>
      </c>
      <c r="J108" s="1">
        <f t="shared" si="57"/>
        <v>22.349589215480314</v>
      </c>
      <c r="K108">
        <f t="shared" si="58"/>
        <v>25.027882451378105</v>
      </c>
      <c r="L108">
        <f t="shared" si="59"/>
        <v>2.6782932358977902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-45</v>
      </c>
      <c r="C110">
        <v>2.92</v>
      </c>
      <c r="D110">
        <f t="shared" ref="D110:D123" si="62">D95</f>
        <v>-55.5</v>
      </c>
      <c r="E110" s="1">
        <f>S12</f>
        <v>3.9049294166436734</v>
      </c>
      <c r="F110">
        <f t="shared" ref="F110:F123" si="63">(B110-D110-I110)</f>
        <v>10.5</v>
      </c>
      <c r="G110">
        <f t="shared" ref="G110:G123" si="64">(F110/(10*E110))</f>
        <v>0.26889090377015973</v>
      </c>
      <c r="H110">
        <f t="shared" ref="H110:H123" si="65">POWER(10,G110)</f>
        <v>1.8573378269959553</v>
      </c>
      <c r="I110">
        <v>0</v>
      </c>
      <c r="J110" s="1">
        <f t="shared" ref="J110:J123" si="66">(H110*C110)</f>
        <v>5.4234264548281894</v>
      </c>
      <c r="K110">
        <f t="shared" ref="K110:K123" si="67">K95</f>
        <v>7.16</v>
      </c>
      <c r="L110">
        <f t="shared" ref="L110:L123" si="68">(K110-J110)</f>
        <v>1.7365735451718107</v>
      </c>
    </row>
    <row r="111" spans="1:13" x14ac:dyDescent="0.25">
      <c r="A111">
        <v>2</v>
      </c>
      <c r="B111">
        <f t="shared" si="61"/>
        <v>-44.5</v>
      </c>
      <c r="C111">
        <v>2.92</v>
      </c>
      <c r="D111">
        <f t="shared" si="62"/>
        <v>-55.5</v>
      </c>
      <c r="E111" s="1">
        <f t="shared" ref="E111:E123" si="69">E110</f>
        <v>3.9049294166436734</v>
      </c>
      <c r="F111">
        <f t="shared" si="63"/>
        <v>11</v>
      </c>
      <c r="G111">
        <f t="shared" si="64"/>
        <v>0.28169523252111972</v>
      </c>
      <c r="H111">
        <f t="shared" si="65"/>
        <v>1.9129130613146026</v>
      </c>
      <c r="I111">
        <v>0</v>
      </c>
      <c r="J111" s="1">
        <f t="shared" si="66"/>
        <v>5.5857061390386393</v>
      </c>
      <c r="K111">
        <f t="shared" si="67"/>
        <v>7.16</v>
      </c>
      <c r="L111">
        <f t="shared" si="68"/>
        <v>1.5742938609613608</v>
      </c>
    </row>
    <row r="112" spans="1:13" x14ac:dyDescent="0.25">
      <c r="A112">
        <v>3</v>
      </c>
      <c r="B112">
        <f t="shared" si="61"/>
        <v>-45</v>
      </c>
      <c r="C112">
        <v>2.92</v>
      </c>
      <c r="D112">
        <f t="shared" si="62"/>
        <v>-62.5</v>
      </c>
      <c r="E112" s="1">
        <f t="shared" si="69"/>
        <v>3.9049294166436734</v>
      </c>
      <c r="F112">
        <f t="shared" si="63"/>
        <v>17.5</v>
      </c>
      <c r="G112">
        <f t="shared" si="64"/>
        <v>0.44815150628359951</v>
      </c>
      <c r="H112">
        <f t="shared" si="65"/>
        <v>2.8064125013491363</v>
      </c>
      <c r="J112" s="1">
        <f t="shared" si="66"/>
        <v>8.1947245039394776</v>
      </c>
      <c r="K112">
        <f t="shared" si="67"/>
        <v>12.09</v>
      </c>
      <c r="L112">
        <f t="shared" si="68"/>
        <v>3.8952754960605223</v>
      </c>
    </row>
    <row r="113" spans="1:13" x14ac:dyDescent="0.25">
      <c r="A113">
        <v>4</v>
      </c>
      <c r="B113">
        <f t="shared" si="61"/>
        <v>-44.5</v>
      </c>
      <c r="C113">
        <v>2.92</v>
      </c>
      <c r="D113">
        <f t="shared" si="62"/>
        <v>-62.5</v>
      </c>
      <c r="E113" s="1">
        <f t="shared" si="69"/>
        <v>3.9049294166436734</v>
      </c>
      <c r="F113">
        <f t="shared" si="63"/>
        <v>18</v>
      </c>
      <c r="G113">
        <f t="shared" si="64"/>
        <v>0.4609558350345595</v>
      </c>
      <c r="H113">
        <f t="shared" si="65"/>
        <v>2.8903859336942466</v>
      </c>
      <c r="J113" s="1">
        <f t="shared" si="66"/>
        <v>8.4399269263871997</v>
      </c>
      <c r="K113">
        <f t="shared" si="67"/>
        <v>12.09</v>
      </c>
      <c r="L113">
        <f t="shared" si="68"/>
        <v>3.6500730736128002</v>
      </c>
    </row>
    <row r="114" spans="1:13" x14ac:dyDescent="0.25">
      <c r="A114">
        <v>5</v>
      </c>
      <c r="B114">
        <f t="shared" si="61"/>
        <v>-45</v>
      </c>
      <c r="C114">
        <v>2.92</v>
      </c>
      <c r="D114">
        <f t="shared" si="62"/>
        <v>-71</v>
      </c>
      <c r="E114" s="1">
        <f t="shared" si="69"/>
        <v>3.9049294166436734</v>
      </c>
      <c r="F114">
        <f t="shared" si="63"/>
        <v>26</v>
      </c>
      <c r="G114">
        <f t="shared" si="64"/>
        <v>0.66582509504991927</v>
      </c>
      <c r="H114">
        <f t="shared" si="65"/>
        <v>4.6326031170116755</v>
      </c>
      <c r="J114" s="1">
        <f t="shared" si="66"/>
        <v>13.527201101674093</v>
      </c>
      <c r="K114">
        <f t="shared" si="67"/>
        <v>17.059999999999999</v>
      </c>
      <c r="L114">
        <f t="shared" si="68"/>
        <v>3.5327988983259058</v>
      </c>
    </row>
    <row r="115" spans="1:13" x14ac:dyDescent="0.25">
      <c r="A115">
        <v>6</v>
      </c>
      <c r="B115">
        <f t="shared" si="61"/>
        <v>-44.5</v>
      </c>
      <c r="C115">
        <v>2.92</v>
      </c>
      <c r="D115">
        <f t="shared" si="62"/>
        <v>-71</v>
      </c>
      <c r="E115" s="1">
        <f t="shared" si="69"/>
        <v>3.9049294166436734</v>
      </c>
      <c r="F115">
        <f t="shared" si="63"/>
        <v>26.5</v>
      </c>
      <c r="G115">
        <f t="shared" si="64"/>
        <v>0.67862942380087932</v>
      </c>
      <c r="H115">
        <f t="shared" si="65"/>
        <v>4.7712197972898309</v>
      </c>
      <c r="J115" s="1">
        <f t="shared" si="66"/>
        <v>13.931961808086307</v>
      </c>
      <c r="K115">
        <f t="shared" si="67"/>
        <v>17.059999999999999</v>
      </c>
      <c r="L115">
        <f t="shared" si="68"/>
        <v>3.1280381919136921</v>
      </c>
    </row>
    <row r="116" spans="1:13" x14ac:dyDescent="0.25">
      <c r="A116">
        <v>7</v>
      </c>
      <c r="B116">
        <f t="shared" si="61"/>
        <v>-45</v>
      </c>
      <c r="C116">
        <v>2.92</v>
      </c>
      <c r="D116">
        <f t="shared" si="62"/>
        <v>-78</v>
      </c>
      <c r="E116" s="1">
        <f t="shared" si="69"/>
        <v>3.9049294166436734</v>
      </c>
      <c r="F116">
        <f t="shared" si="63"/>
        <v>33</v>
      </c>
      <c r="G116">
        <f t="shared" si="64"/>
        <v>0.84508569756335905</v>
      </c>
      <c r="H116">
        <f t="shared" si="65"/>
        <v>6.9998010660226839</v>
      </c>
      <c r="J116" s="1">
        <f t="shared" si="66"/>
        <v>20.439419112786236</v>
      </c>
      <c r="K116">
        <f t="shared" si="67"/>
        <v>21.051007101799193</v>
      </c>
      <c r="L116">
        <f t="shared" si="68"/>
        <v>0.61158798901295697</v>
      </c>
      <c r="M116">
        <v>8</v>
      </c>
    </row>
    <row r="117" spans="1:13" x14ac:dyDescent="0.25">
      <c r="A117">
        <v>8</v>
      </c>
      <c r="B117">
        <f t="shared" si="61"/>
        <v>-44.5</v>
      </c>
      <c r="C117">
        <v>2.92</v>
      </c>
      <c r="D117">
        <f t="shared" si="62"/>
        <v>-78</v>
      </c>
      <c r="E117" s="1">
        <f t="shared" si="69"/>
        <v>3.9049294166436734</v>
      </c>
      <c r="F117">
        <f t="shared" si="63"/>
        <v>33.5</v>
      </c>
      <c r="G117">
        <f t="shared" si="64"/>
        <v>0.8578900263143191</v>
      </c>
      <c r="H117">
        <f t="shared" si="65"/>
        <v>7.2092490074654743</v>
      </c>
      <c r="J117" s="1">
        <f t="shared" si="66"/>
        <v>21.051007101799183</v>
      </c>
      <c r="K117">
        <f t="shared" si="67"/>
        <v>21.051007101799193</v>
      </c>
      <c r="L117">
        <f t="shared" si="68"/>
        <v>1.0658141036401503E-14</v>
      </c>
    </row>
    <row r="118" spans="1:13" x14ac:dyDescent="0.25">
      <c r="A118">
        <v>9</v>
      </c>
      <c r="B118">
        <f t="shared" si="61"/>
        <v>-45</v>
      </c>
      <c r="C118">
        <v>2.92</v>
      </c>
      <c r="D118">
        <f t="shared" si="62"/>
        <v>-83.5</v>
      </c>
      <c r="E118" s="1">
        <f t="shared" si="69"/>
        <v>3.9049294166436734</v>
      </c>
      <c r="F118">
        <f t="shared" si="63"/>
        <v>38.5</v>
      </c>
      <c r="G118">
        <f t="shared" si="64"/>
        <v>0.98593331382391891</v>
      </c>
      <c r="H118">
        <f t="shared" si="65"/>
        <v>9.681291880346798</v>
      </c>
      <c r="J118" s="1">
        <f t="shared" si="66"/>
        <v>28.269372290612651</v>
      </c>
      <c r="K118">
        <f t="shared" si="67"/>
        <v>27.039691196461547</v>
      </c>
      <c r="L118">
        <f t="shared" si="68"/>
        <v>-1.229681094151104</v>
      </c>
    </row>
    <row r="119" spans="1:13" x14ac:dyDescent="0.25">
      <c r="A119">
        <v>10</v>
      </c>
      <c r="B119">
        <f t="shared" si="61"/>
        <v>-44.5</v>
      </c>
      <c r="C119">
        <v>2.92</v>
      </c>
      <c r="D119">
        <f t="shared" si="62"/>
        <v>-83.5</v>
      </c>
      <c r="E119" s="1">
        <f t="shared" si="69"/>
        <v>3.9049294166436734</v>
      </c>
      <c r="F119">
        <f t="shared" si="63"/>
        <v>39</v>
      </c>
      <c r="G119">
        <f t="shared" si="64"/>
        <v>0.99873764257487896</v>
      </c>
      <c r="H119">
        <f t="shared" si="65"/>
        <v>9.9709753493082403</v>
      </c>
      <c r="J119" s="1">
        <f t="shared" si="66"/>
        <v>29.115248019980061</v>
      </c>
      <c r="K119">
        <f t="shared" si="67"/>
        <v>27.039691196461547</v>
      </c>
      <c r="L119">
        <f t="shared" si="68"/>
        <v>-2.0755568235185144</v>
      </c>
    </row>
    <row r="120" spans="1:13" x14ac:dyDescent="0.25">
      <c r="A120">
        <v>11</v>
      </c>
      <c r="B120">
        <f t="shared" si="61"/>
        <v>-45</v>
      </c>
      <c r="C120">
        <v>2.92</v>
      </c>
      <c r="D120">
        <f t="shared" si="62"/>
        <v>-66.5</v>
      </c>
      <c r="E120" s="1">
        <f t="shared" si="69"/>
        <v>3.9049294166436734</v>
      </c>
      <c r="F120">
        <f t="shared" si="63"/>
        <v>21.5</v>
      </c>
      <c r="G120">
        <f t="shared" si="64"/>
        <v>0.55058613629127939</v>
      </c>
      <c r="H120">
        <f t="shared" si="65"/>
        <v>3.5529257885342438</v>
      </c>
      <c r="J120" s="1">
        <f t="shared" si="66"/>
        <v>10.374543302519992</v>
      </c>
      <c r="K120">
        <f t="shared" si="67"/>
        <v>15.07</v>
      </c>
      <c r="L120">
        <f t="shared" si="68"/>
        <v>4.695456697480008</v>
      </c>
    </row>
    <row r="121" spans="1:13" x14ac:dyDescent="0.25">
      <c r="A121">
        <v>12</v>
      </c>
      <c r="B121">
        <f t="shared" si="61"/>
        <v>-44.5</v>
      </c>
      <c r="C121">
        <v>2.92</v>
      </c>
      <c r="D121">
        <f t="shared" si="62"/>
        <v>-66.5</v>
      </c>
      <c r="E121" s="1">
        <f t="shared" si="69"/>
        <v>3.9049294166436734</v>
      </c>
      <c r="F121">
        <f t="shared" si="63"/>
        <v>22</v>
      </c>
      <c r="G121">
        <f t="shared" si="64"/>
        <v>0.56339046504223944</v>
      </c>
      <c r="H121">
        <f t="shared" si="65"/>
        <v>3.6592363801480046</v>
      </c>
      <c r="J121" s="1">
        <f t="shared" si="66"/>
        <v>10.684970230032173</v>
      </c>
      <c r="K121">
        <f t="shared" si="67"/>
        <v>15.07</v>
      </c>
      <c r="L121">
        <f t="shared" si="68"/>
        <v>4.3850297699678276</v>
      </c>
    </row>
    <row r="122" spans="1:13" x14ac:dyDescent="0.25">
      <c r="A122">
        <v>13</v>
      </c>
      <c r="B122">
        <f t="shared" si="61"/>
        <v>-45</v>
      </c>
      <c r="C122">
        <v>2.92</v>
      </c>
      <c r="D122">
        <f t="shared" si="62"/>
        <v>-78.5</v>
      </c>
      <c r="E122" s="1">
        <f t="shared" si="69"/>
        <v>3.9049294166436734</v>
      </c>
      <c r="F122">
        <f t="shared" si="63"/>
        <v>33.5</v>
      </c>
      <c r="G122">
        <f t="shared" si="64"/>
        <v>0.8578900263143191</v>
      </c>
      <c r="H122">
        <f t="shared" si="65"/>
        <v>7.2092490074654743</v>
      </c>
      <c r="J122" s="1">
        <f t="shared" si="66"/>
        <v>21.051007101799183</v>
      </c>
      <c r="K122">
        <f t="shared" si="67"/>
        <v>25.027882451378105</v>
      </c>
      <c r="L122">
        <f t="shared" si="68"/>
        <v>3.976875349578922</v>
      </c>
    </row>
    <row r="123" spans="1:13" x14ac:dyDescent="0.25">
      <c r="A123">
        <v>14</v>
      </c>
      <c r="B123">
        <f t="shared" si="61"/>
        <v>-44.5</v>
      </c>
      <c r="C123">
        <v>2.92</v>
      </c>
      <c r="D123">
        <f t="shared" si="62"/>
        <v>-78.5</v>
      </c>
      <c r="E123" s="1">
        <f t="shared" si="69"/>
        <v>3.9049294166436734</v>
      </c>
      <c r="F123">
        <f t="shared" si="63"/>
        <v>34</v>
      </c>
      <c r="G123">
        <f t="shared" si="64"/>
        <v>0.87069435506527904</v>
      </c>
      <c r="H123">
        <f t="shared" si="65"/>
        <v>7.4249640470387455</v>
      </c>
      <c r="J123" s="1">
        <f t="shared" si="66"/>
        <v>21.680895017353137</v>
      </c>
      <c r="K123">
        <f t="shared" si="67"/>
        <v>25.027882451378105</v>
      </c>
      <c r="L123">
        <f t="shared" si="68"/>
        <v>3.3469874340249675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-45</v>
      </c>
      <c r="C125">
        <v>2.92</v>
      </c>
      <c r="D125">
        <f t="shared" ref="D125:D138" si="71">D110</f>
        <v>-55.5</v>
      </c>
      <c r="E125" s="1">
        <f>S13</f>
        <v>3.9829555323458399</v>
      </c>
      <c r="F125">
        <f t="shared" ref="F125:F138" si="72">(B125-D125-I125)</f>
        <v>10.5</v>
      </c>
      <c r="G125">
        <f t="shared" ref="G125:G138" si="73">(F125/(10*E125))</f>
        <v>0.2636233298295404</v>
      </c>
      <c r="H125">
        <f t="shared" ref="H125:H138" si="74">POWER(10,G125)</f>
        <v>1.8349461764306907</v>
      </c>
      <c r="I125">
        <v>0</v>
      </c>
      <c r="J125" s="1">
        <f t="shared" ref="J125:J138" si="75">(H125*C125)</f>
        <v>5.358042835177617</v>
      </c>
      <c r="K125">
        <f t="shared" ref="K125:K138" si="76">K110</f>
        <v>7.16</v>
      </c>
      <c r="L125">
        <f t="shared" ref="L125:L138" si="77">(K125-J125)</f>
        <v>1.8019571648223831</v>
      </c>
    </row>
    <row r="126" spans="1:13" x14ac:dyDescent="0.25">
      <c r="A126">
        <v>2</v>
      </c>
      <c r="B126">
        <f t="shared" si="70"/>
        <v>-44.5</v>
      </c>
      <c r="C126">
        <v>2.92</v>
      </c>
      <c r="D126">
        <f t="shared" si="71"/>
        <v>-55.5</v>
      </c>
      <c r="E126" s="1">
        <f t="shared" ref="E126:E138" si="78">E125</f>
        <v>3.9829555323458399</v>
      </c>
      <c r="F126">
        <f t="shared" si="72"/>
        <v>11</v>
      </c>
      <c r="G126">
        <f t="shared" si="73"/>
        <v>0.27617682172618518</v>
      </c>
      <c r="H126">
        <f t="shared" si="74"/>
        <v>1.8887601957500439</v>
      </c>
      <c r="I126">
        <v>0</v>
      </c>
      <c r="J126" s="1">
        <f t="shared" si="75"/>
        <v>5.5151797715901285</v>
      </c>
      <c r="K126">
        <f t="shared" si="76"/>
        <v>7.16</v>
      </c>
      <c r="L126">
        <f t="shared" si="77"/>
        <v>1.6448202284098716</v>
      </c>
    </row>
    <row r="127" spans="1:13" x14ac:dyDescent="0.25">
      <c r="A127">
        <v>3</v>
      </c>
      <c r="B127">
        <f t="shared" si="70"/>
        <v>-45</v>
      </c>
      <c r="C127">
        <v>2.92</v>
      </c>
      <c r="D127">
        <f t="shared" si="71"/>
        <v>-62.5</v>
      </c>
      <c r="E127" s="1">
        <f t="shared" si="78"/>
        <v>3.9829555323458399</v>
      </c>
      <c r="F127">
        <f t="shared" si="72"/>
        <v>17.5</v>
      </c>
      <c r="G127">
        <f t="shared" si="73"/>
        <v>0.43937221638256729</v>
      </c>
      <c r="H127">
        <f t="shared" si="74"/>
        <v>2.7502502724971096</v>
      </c>
      <c r="J127" s="1">
        <f t="shared" si="75"/>
        <v>8.0307307956915608</v>
      </c>
      <c r="K127">
        <f t="shared" si="76"/>
        <v>12.09</v>
      </c>
      <c r="L127">
        <f t="shared" si="77"/>
        <v>4.0592692043084391</v>
      </c>
    </row>
    <row r="128" spans="1:13" x14ac:dyDescent="0.25">
      <c r="A128">
        <v>4</v>
      </c>
      <c r="B128">
        <f t="shared" si="70"/>
        <v>-44.5</v>
      </c>
      <c r="C128">
        <v>2.92</v>
      </c>
      <c r="D128">
        <f t="shared" si="71"/>
        <v>-62.5</v>
      </c>
      <c r="E128" s="1">
        <f t="shared" si="78"/>
        <v>3.9829555323458399</v>
      </c>
      <c r="F128">
        <f t="shared" si="72"/>
        <v>18</v>
      </c>
      <c r="G128">
        <f t="shared" si="73"/>
        <v>0.45192570827921208</v>
      </c>
      <c r="H128">
        <f t="shared" si="74"/>
        <v>2.8309076907899486</v>
      </c>
      <c r="J128" s="1">
        <f t="shared" si="75"/>
        <v>8.2662504571066506</v>
      </c>
      <c r="K128">
        <f t="shared" si="76"/>
        <v>12.09</v>
      </c>
      <c r="L128">
        <f t="shared" si="77"/>
        <v>3.8237495428933492</v>
      </c>
    </row>
    <row r="129" spans="1:13" x14ac:dyDescent="0.25">
      <c r="A129">
        <v>5</v>
      </c>
      <c r="B129">
        <f t="shared" si="70"/>
        <v>-45</v>
      </c>
      <c r="C129">
        <v>2.92</v>
      </c>
      <c r="D129">
        <f t="shared" si="71"/>
        <v>-71</v>
      </c>
      <c r="E129" s="1">
        <f t="shared" si="78"/>
        <v>3.9829555323458399</v>
      </c>
      <c r="F129">
        <f t="shared" si="72"/>
        <v>26</v>
      </c>
      <c r="G129">
        <f t="shared" si="73"/>
        <v>0.65278157862552855</v>
      </c>
      <c r="H129">
        <f t="shared" si="74"/>
        <v>4.4955370227598577</v>
      </c>
      <c r="J129" s="1">
        <f t="shared" si="75"/>
        <v>13.126968106458785</v>
      </c>
      <c r="K129">
        <f t="shared" si="76"/>
        <v>17.059999999999999</v>
      </c>
      <c r="L129">
        <f t="shared" si="77"/>
        <v>3.9330318935412141</v>
      </c>
    </row>
    <row r="130" spans="1:13" x14ac:dyDescent="0.25">
      <c r="A130">
        <v>6</v>
      </c>
      <c r="B130">
        <f t="shared" si="70"/>
        <v>-44.5</v>
      </c>
      <c r="C130">
        <v>2.92</v>
      </c>
      <c r="D130">
        <f t="shared" si="71"/>
        <v>-71</v>
      </c>
      <c r="E130" s="1">
        <f t="shared" si="78"/>
        <v>3.9829555323458399</v>
      </c>
      <c r="F130">
        <f t="shared" si="72"/>
        <v>26.5</v>
      </c>
      <c r="G130">
        <f t="shared" si="73"/>
        <v>0.66533507052217333</v>
      </c>
      <c r="H130">
        <f t="shared" si="74"/>
        <v>4.6273789913696675</v>
      </c>
      <c r="J130" s="1">
        <f t="shared" si="75"/>
        <v>13.511946654799429</v>
      </c>
      <c r="K130">
        <f t="shared" si="76"/>
        <v>17.059999999999999</v>
      </c>
      <c r="L130">
        <f t="shared" si="77"/>
        <v>3.5480533452005698</v>
      </c>
    </row>
    <row r="131" spans="1:13" x14ac:dyDescent="0.25">
      <c r="A131">
        <v>7</v>
      </c>
      <c r="B131">
        <f t="shared" si="70"/>
        <v>-45</v>
      </c>
      <c r="C131">
        <v>2.92</v>
      </c>
      <c r="D131">
        <f t="shared" si="71"/>
        <v>-78</v>
      </c>
      <c r="E131" s="1">
        <f t="shared" si="78"/>
        <v>3.9829555323458399</v>
      </c>
      <c r="F131">
        <f t="shared" si="72"/>
        <v>33</v>
      </c>
      <c r="G131">
        <f t="shared" si="73"/>
        <v>0.82853046517855544</v>
      </c>
      <c r="H131">
        <f t="shared" si="74"/>
        <v>6.7379915992501314</v>
      </c>
      <c r="J131" s="1">
        <f t="shared" si="75"/>
        <v>19.674935469810382</v>
      </c>
      <c r="K131">
        <f t="shared" si="76"/>
        <v>21.051007101799193</v>
      </c>
      <c r="L131">
        <f t="shared" si="77"/>
        <v>1.3760716319888111</v>
      </c>
    </row>
    <row r="132" spans="1:13" x14ac:dyDescent="0.25">
      <c r="A132">
        <v>8</v>
      </c>
      <c r="B132">
        <f t="shared" si="70"/>
        <v>-44.5</v>
      </c>
      <c r="C132">
        <v>2.92</v>
      </c>
      <c r="D132">
        <f t="shared" si="71"/>
        <v>-78</v>
      </c>
      <c r="E132" s="1">
        <f t="shared" si="78"/>
        <v>3.9829555323458399</v>
      </c>
      <c r="F132">
        <f t="shared" si="72"/>
        <v>33.5</v>
      </c>
      <c r="G132">
        <f t="shared" si="73"/>
        <v>0.84108395707520023</v>
      </c>
      <c r="H132">
        <f t="shared" si="74"/>
        <v>6.9355987087954398</v>
      </c>
      <c r="J132" s="1">
        <f t="shared" si="75"/>
        <v>20.251948229682682</v>
      </c>
      <c r="K132">
        <f t="shared" si="76"/>
        <v>21.051007101799193</v>
      </c>
      <c r="L132">
        <f t="shared" si="77"/>
        <v>0.79905887211651105</v>
      </c>
      <c r="M132">
        <v>9</v>
      </c>
    </row>
    <row r="133" spans="1:13" x14ac:dyDescent="0.25">
      <c r="A133">
        <v>9</v>
      </c>
      <c r="B133">
        <f t="shared" si="70"/>
        <v>-45</v>
      </c>
      <c r="C133">
        <v>2.92</v>
      </c>
      <c r="D133">
        <f t="shared" si="71"/>
        <v>-83.5</v>
      </c>
      <c r="E133" s="1">
        <f t="shared" si="78"/>
        <v>3.9829555323458399</v>
      </c>
      <c r="F133">
        <f t="shared" si="72"/>
        <v>38.5</v>
      </c>
      <c r="G133">
        <f t="shared" si="73"/>
        <v>0.96661887604164809</v>
      </c>
      <c r="H133">
        <f t="shared" si="74"/>
        <v>9.2601682179662834</v>
      </c>
      <c r="J133" s="1">
        <f t="shared" si="75"/>
        <v>27.039691196461547</v>
      </c>
      <c r="K133">
        <f t="shared" si="76"/>
        <v>27.039691196461547</v>
      </c>
      <c r="L133">
        <f t="shared" si="77"/>
        <v>0</v>
      </c>
    </row>
    <row r="134" spans="1:13" x14ac:dyDescent="0.25">
      <c r="A134">
        <v>10</v>
      </c>
      <c r="B134">
        <f t="shared" si="70"/>
        <v>-44.5</v>
      </c>
      <c r="C134">
        <v>2.92</v>
      </c>
      <c r="D134">
        <f t="shared" si="71"/>
        <v>-83.5</v>
      </c>
      <c r="E134" s="1">
        <f t="shared" si="78"/>
        <v>3.9829555323458399</v>
      </c>
      <c r="F134">
        <f t="shared" si="72"/>
        <v>39</v>
      </c>
      <c r="G134">
        <f t="shared" si="73"/>
        <v>0.97917236793829288</v>
      </c>
      <c r="H134">
        <f t="shared" si="74"/>
        <v>9.5317439610496244</v>
      </c>
      <c r="J134" s="1">
        <f t="shared" si="75"/>
        <v>27.832692366264901</v>
      </c>
      <c r="K134">
        <f t="shared" si="76"/>
        <v>27.039691196461547</v>
      </c>
      <c r="L134">
        <f t="shared" si="77"/>
        <v>-0.79300116980335389</v>
      </c>
    </row>
    <row r="135" spans="1:13" x14ac:dyDescent="0.25">
      <c r="A135">
        <v>11</v>
      </c>
      <c r="B135">
        <f t="shared" si="70"/>
        <v>-45</v>
      </c>
      <c r="C135">
        <v>2.92</v>
      </c>
      <c r="D135">
        <f t="shared" si="71"/>
        <v>-66.5</v>
      </c>
      <c r="E135" s="1">
        <f t="shared" si="78"/>
        <v>3.9829555323458399</v>
      </c>
      <c r="F135">
        <f t="shared" si="72"/>
        <v>21.5</v>
      </c>
      <c r="G135">
        <f t="shared" si="73"/>
        <v>0.53980015155572558</v>
      </c>
      <c r="H135">
        <f t="shared" si="74"/>
        <v>3.4657732993860257</v>
      </c>
      <c r="J135" s="1">
        <f t="shared" si="75"/>
        <v>10.120058034207196</v>
      </c>
      <c r="K135">
        <f t="shared" si="76"/>
        <v>15.07</v>
      </c>
      <c r="L135">
        <f t="shared" si="77"/>
        <v>4.9499419657928048</v>
      </c>
    </row>
    <row r="136" spans="1:13" x14ac:dyDescent="0.25">
      <c r="A136">
        <v>12</v>
      </c>
      <c r="B136">
        <f t="shared" si="70"/>
        <v>-44.5</v>
      </c>
      <c r="C136">
        <v>2.92</v>
      </c>
      <c r="D136">
        <f t="shared" si="71"/>
        <v>-66.5</v>
      </c>
      <c r="E136" s="1">
        <f t="shared" si="78"/>
        <v>3.9829555323458399</v>
      </c>
      <c r="F136">
        <f t="shared" si="72"/>
        <v>22</v>
      </c>
      <c r="G136">
        <f t="shared" si="73"/>
        <v>0.55235364345237037</v>
      </c>
      <c r="H136">
        <f t="shared" si="74"/>
        <v>3.5674150770497439</v>
      </c>
      <c r="J136" s="1">
        <f t="shared" si="75"/>
        <v>10.416852024985252</v>
      </c>
      <c r="K136">
        <f t="shared" si="76"/>
        <v>15.07</v>
      </c>
      <c r="L136">
        <f t="shared" si="77"/>
        <v>4.6531479750147486</v>
      </c>
    </row>
    <row r="137" spans="1:13" x14ac:dyDescent="0.25">
      <c r="A137">
        <v>13</v>
      </c>
      <c r="B137">
        <f t="shared" si="70"/>
        <v>-45</v>
      </c>
      <c r="C137">
        <v>2.92</v>
      </c>
      <c r="D137">
        <f t="shared" si="71"/>
        <v>-78.5</v>
      </c>
      <c r="E137" s="1">
        <f t="shared" si="78"/>
        <v>3.9829555323458399</v>
      </c>
      <c r="F137">
        <f t="shared" si="72"/>
        <v>33.5</v>
      </c>
      <c r="G137">
        <f t="shared" si="73"/>
        <v>0.84108395707520023</v>
      </c>
      <c r="H137">
        <f t="shared" si="74"/>
        <v>6.9355987087954398</v>
      </c>
      <c r="J137" s="1">
        <f t="shared" si="75"/>
        <v>20.251948229682682</v>
      </c>
      <c r="K137">
        <f t="shared" si="76"/>
        <v>25.027882451378105</v>
      </c>
      <c r="L137">
        <f t="shared" si="77"/>
        <v>4.7759342216954224</v>
      </c>
    </row>
    <row r="138" spans="1:13" x14ac:dyDescent="0.25">
      <c r="A138">
        <v>14</v>
      </c>
      <c r="B138">
        <f t="shared" si="70"/>
        <v>-44.5</v>
      </c>
      <c r="C138">
        <v>2.92</v>
      </c>
      <c r="D138">
        <f t="shared" si="71"/>
        <v>-78.5</v>
      </c>
      <c r="E138" s="1">
        <f t="shared" si="78"/>
        <v>3.9829555323458399</v>
      </c>
      <c r="F138">
        <f t="shared" si="72"/>
        <v>34</v>
      </c>
      <c r="G138">
        <f t="shared" si="73"/>
        <v>0.85363744897184501</v>
      </c>
      <c r="H138">
        <f t="shared" si="74"/>
        <v>7.1390011015742871</v>
      </c>
      <c r="J138" s="1">
        <f t="shared" si="75"/>
        <v>20.845883216596917</v>
      </c>
      <c r="K138">
        <f t="shared" si="76"/>
        <v>25.027882451378105</v>
      </c>
      <c r="L138">
        <f t="shared" si="77"/>
        <v>4.1819992347811876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-45</v>
      </c>
      <c r="C140">
        <v>2.92</v>
      </c>
      <c r="D140">
        <f t="shared" ref="D140:D153" si="80">D125</f>
        <v>-55.5</v>
      </c>
      <c r="E140" s="1">
        <f>S14</f>
        <v>4.0346822275711114</v>
      </c>
      <c r="F140">
        <f t="shared" ref="F140:F153" si="81">(B140-D140-I140)</f>
        <v>10.5</v>
      </c>
      <c r="G140">
        <f t="shared" ref="G140:G153" si="82">(F140/(10*E140))</f>
        <v>0.26024354354967444</v>
      </c>
      <c r="H140">
        <f t="shared" ref="H140:H153" si="83">POWER(10,G140)</f>
        <v>1.8207215961747725</v>
      </c>
      <c r="I140">
        <v>0</v>
      </c>
      <c r="J140" s="1">
        <f t="shared" ref="J140:J153" si="84">(H140*C140)</f>
        <v>5.3165070608303351</v>
      </c>
      <c r="K140">
        <f t="shared" ref="K140:K153" si="85">K125</f>
        <v>7.16</v>
      </c>
      <c r="L140">
        <f t="shared" ref="L140:L153" si="86">(K140-J140)</f>
        <v>1.8434929391696651</v>
      </c>
    </row>
    <row r="141" spans="1:13" x14ac:dyDescent="0.25">
      <c r="A141">
        <v>2</v>
      </c>
      <c r="B141">
        <f t="shared" si="79"/>
        <v>-44.5</v>
      </c>
      <c r="C141">
        <v>2.92</v>
      </c>
      <c r="D141">
        <f t="shared" si="80"/>
        <v>-55.5</v>
      </c>
      <c r="E141" s="1">
        <f t="shared" ref="E141:E153" si="87">E140</f>
        <v>4.0346822275711114</v>
      </c>
      <c r="F141">
        <f t="shared" si="81"/>
        <v>11</v>
      </c>
      <c r="G141">
        <f t="shared" si="82"/>
        <v>0.27263609324251609</v>
      </c>
      <c r="H141">
        <f t="shared" si="83"/>
        <v>1.8734240589557607</v>
      </c>
      <c r="I141">
        <v>0</v>
      </c>
      <c r="J141" s="1">
        <f t="shared" si="84"/>
        <v>5.4703982521508214</v>
      </c>
      <c r="K141">
        <f t="shared" si="85"/>
        <v>7.16</v>
      </c>
      <c r="L141">
        <f t="shared" si="86"/>
        <v>1.6896017478491787</v>
      </c>
    </row>
    <row r="142" spans="1:13" x14ac:dyDescent="0.25">
      <c r="A142">
        <v>3</v>
      </c>
      <c r="B142">
        <f t="shared" si="79"/>
        <v>-45</v>
      </c>
      <c r="C142">
        <v>2.92</v>
      </c>
      <c r="D142">
        <f t="shared" si="80"/>
        <v>-62.5</v>
      </c>
      <c r="E142" s="1">
        <f t="shared" si="87"/>
        <v>4.0346822275711114</v>
      </c>
      <c r="F142">
        <f t="shared" si="81"/>
        <v>17.5</v>
      </c>
      <c r="G142">
        <f t="shared" si="82"/>
        <v>0.4337392392494574</v>
      </c>
      <c r="H142">
        <f t="shared" si="83"/>
        <v>2.7148087435566279</v>
      </c>
      <c r="J142" s="1">
        <f t="shared" si="84"/>
        <v>7.927241531185353</v>
      </c>
      <c r="K142">
        <f t="shared" si="85"/>
        <v>12.09</v>
      </c>
      <c r="L142">
        <f t="shared" si="86"/>
        <v>4.1627584688146468</v>
      </c>
    </row>
    <row r="143" spans="1:13" x14ac:dyDescent="0.25">
      <c r="A143">
        <v>4</v>
      </c>
      <c r="B143">
        <f t="shared" si="79"/>
        <v>-44.5</v>
      </c>
      <c r="C143">
        <v>2.92</v>
      </c>
      <c r="D143">
        <f t="shared" si="80"/>
        <v>-62.5</v>
      </c>
      <c r="E143" s="1">
        <f t="shared" si="87"/>
        <v>4.0346822275711114</v>
      </c>
      <c r="F143">
        <f t="shared" si="81"/>
        <v>18</v>
      </c>
      <c r="G143">
        <f t="shared" si="82"/>
        <v>0.44613178894229905</v>
      </c>
      <c r="H143">
        <f t="shared" si="83"/>
        <v>2.7933913819267073</v>
      </c>
      <c r="J143" s="1">
        <f t="shared" si="84"/>
        <v>8.1567028352259854</v>
      </c>
      <c r="K143">
        <f t="shared" si="85"/>
        <v>12.09</v>
      </c>
      <c r="L143">
        <f t="shared" si="86"/>
        <v>3.9332971647740145</v>
      </c>
    </row>
    <row r="144" spans="1:13" x14ac:dyDescent="0.25">
      <c r="A144">
        <v>5</v>
      </c>
      <c r="B144">
        <f t="shared" si="79"/>
        <v>-45</v>
      </c>
      <c r="C144">
        <v>2.92</v>
      </c>
      <c r="D144">
        <f t="shared" si="80"/>
        <v>-71</v>
      </c>
      <c r="E144" s="1">
        <f t="shared" si="87"/>
        <v>4.0346822275711114</v>
      </c>
      <c r="F144">
        <f t="shared" si="81"/>
        <v>26</v>
      </c>
      <c r="G144">
        <f t="shared" si="82"/>
        <v>0.64441258402776536</v>
      </c>
      <c r="H144">
        <f t="shared" si="83"/>
        <v>4.4097359382586108</v>
      </c>
      <c r="J144" s="1">
        <f t="shared" si="84"/>
        <v>12.876428939715144</v>
      </c>
      <c r="K144">
        <f t="shared" si="85"/>
        <v>17.059999999999999</v>
      </c>
      <c r="L144">
        <f t="shared" si="86"/>
        <v>4.183571060284855</v>
      </c>
    </row>
    <row r="145" spans="1:13" x14ac:dyDescent="0.25">
      <c r="A145">
        <v>6</v>
      </c>
      <c r="B145">
        <f t="shared" si="79"/>
        <v>-44.5</v>
      </c>
      <c r="C145">
        <v>2.92</v>
      </c>
      <c r="D145">
        <f t="shared" si="80"/>
        <v>-71</v>
      </c>
      <c r="E145" s="1">
        <f t="shared" si="87"/>
        <v>4.0346822275711114</v>
      </c>
      <c r="F145">
        <f t="shared" si="81"/>
        <v>26.5</v>
      </c>
      <c r="G145">
        <f t="shared" si="82"/>
        <v>0.65680513372060689</v>
      </c>
      <c r="H145">
        <f t="shared" si="83"/>
        <v>4.5373798046511036</v>
      </c>
      <c r="J145" s="1">
        <f t="shared" si="84"/>
        <v>13.249149029581222</v>
      </c>
      <c r="K145">
        <f t="shared" si="85"/>
        <v>17.059999999999999</v>
      </c>
      <c r="L145">
        <f t="shared" si="86"/>
        <v>3.8108509704187767</v>
      </c>
    </row>
    <row r="146" spans="1:13" x14ac:dyDescent="0.25">
      <c r="A146">
        <v>7</v>
      </c>
      <c r="B146">
        <f t="shared" si="79"/>
        <v>-45</v>
      </c>
      <c r="C146">
        <v>2.92</v>
      </c>
      <c r="D146">
        <f t="shared" si="80"/>
        <v>-78</v>
      </c>
      <c r="E146" s="1">
        <f t="shared" si="87"/>
        <v>4.0346822275711114</v>
      </c>
      <c r="F146">
        <f t="shared" si="81"/>
        <v>33</v>
      </c>
      <c r="G146">
        <f t="shared" si="82"/>
        <v>0.81790827972754832</v>
      </c>
      <c r="H146">
        <f t="shared" si="83"/>
        <v>6.5751895880797822</v>
      </c>
      <c r="J146" s="1">
        <f t="shared" si="84"/>
        <v>19.199553597192963</v>
      </c>
      <c r="K146">
        <f t="shared" si="85"/>
        <v>21.051007101799193</v>
      </c>
      <c r="L146">
        <f t="shared" si="86"/>
        <v>1.8514535046062299</v>
      </c>
      <c r="M146">
        <v>10</v>
      </c>
    </row>
    <row r="147" spans="1:13" x14ac:dyDescent="0.25">
      <c r="A147">
        <v>8</v>
      </c>
      <c r="B147">
        <f t="shared" si="79"/>
        <v>-44.5</v>
      </c>
      <c r="C147">
        <v>2.92</v>
      </c>
      <c r="D147">
        <f t="shared" si="80"/>
        <v>-78</v>
      </c>
      <c r="E147" s="1">
        <f t="shared" si="87"/>
        <v>4.0346822275711114</v>
      </c>
      <c r="F147">
        <f t="shared" si="81"/>
        <v>33.5</v>
      </c>
      <c r="G147">
        <f t="shared" si="82"/>
        <v>0.83030082942038996</v>
      </c>
      <c r="H147">
        <f t="shared" si="83"/>
        <v>6.7655145039108211</v>
      </c>
      <c r="J147" s="1">
        <f t="shared" si="84"/>
        <v>19.755302351419598</v>
      </c>
      <c r="K147">
        <f t="shared" si="85"/>
        <v>21.051007101799193</v>
      </c>
      <c r="L147">
        <f t="shared" si="86"/>
        <v>1.2957047503795955</v>
      </c>
    </row>
    <row r="148" spans="1:13" x14ac:dyDescent="0.25">
      <c r="A148">
        <v>9</v>
      </c>
      <c r="B148">
        <f t="shared" si="79"/>
        <v>-45</v>
      </c>
      <c r="C148">
        <v>2.92</v>
      </c>
      <c r="D148">
        <f t="shared" si="80"/>
        <v>-83.5</v>
      </c>
      <c r="E148" s="1">
        <f t="shared" si="87"/>
        <v>4.0346822275711114</v>
      </c>
      <c r="F148">
        <f t="shared" si="81"/>
        <v>38.5</v>
      </c>
      <c r="G148">
        <f t="shared" si="82"/>
        <v>0.95422632634880633</v>
      </c>
      <c r="H148">
        <f t="shared" si="83"/>
        <v>8.9996646397614182</v>
      </c>
      <c r="J148" s="1">
        <f t="shared" si="84"/>
        <v>26.279020748103342</v>
      </c>
      <c r="K148">
        <f t="shared" si="85"/>
        <v>27.039691196461547</v>
      </c>
      <c r="L148">
        <f t="shared" si="86"/>
        <v>0.76067044835820496</v>
      </c>
    </row>
    <row r="149" spans="1:13" x14ac:dyDescent="0.25">
      <c r="A149">
        <v>10</v>
      </c>
      <c r="B149">
        <f t="shared" si="79"/>
        <v>-44.5</v>
      </c>
      <c r="C149">
        <v>2.92</v>
      </c>
      <c r="D149">
        <f t="shared" si="80"/>
        <v>-83.5</v>
      </c>
      <c r="E149" s="1">
        <f t="shared" si="87"/>
        <v>4.0346822275711114</v>
      </c>
      <c r="F149">
        <f t="shared" si="81"/>
        <v>39</v>
      </c>
      <c r="G149">
        <f t="shared" si="82"/>
        <v>0.96661887604164798</v>
      </c>
      <c r="H149">
        <f t="shared" si="83"/>
        <v>9.2601682179662834</v>
      </c>
      <c r="J149" s="1">
        <f t="shared" si="84"/>
        <v>27.039691196461547</v>
      </c>
      <c r="K149">
        <f t="shared" si="85"/>
        <v>27.039691196461547</v>
      </c>
      <c r="L149">
        <f t="shared" si="86"/>
        <v>0</v>
      </c>
    </row>
    <row r="150" spans="1:13" x14ac:dyDescent="0.25">
      <c r="A150">
        <v>11</v>
      </c>
      <c r="B150">
        <f t="shared" si="79"/>
        <v>-45</v>
      </c>
      <c r="C150">
        <v>2.92</v>
      </c>
      <c r="D150">
        <f t="shared" si="80"/>
        <v>-66.5</v>
      </c>
      <c r="E150" s="1">
        <f t="shared" si="87"/>
        <v>4.0346822275711114</v>
      </c>
      <c r="F150">
        <f t="shared" si="81"/>
        <v>21.5</v>
      </c>
      <c r="G150">
        <f t="shared" si="82"/>
        <v>0.53287963679219053</v>
      </c>
      <c r="H150">
        <f t="shared" si="83"/>
        <v>3.4109836429341538</v>
      </c>
      <c r="J150" s="1">
        <f t="shared" si="84"/>
        <v>9.9600722373677293</v>
      </c>
      <c r="K150">
        <f t="shared" si="85"/>
        <v>15.07</v>
      </c>
      <c r="L150">
        <f t="shared" si="86"/>
        <v>5.109927762632271</v>
      </c>
    </row>
    <row r="151" spans="1:13" x14ac:dyDescent="0.25">
      <c r="A151">
        <v>12</v>
      </c>
      <c r="B151">
        <f t="shared" si="79"/>
        <v>-44.5</v>
      </c>
      <c r="C151">
        <v>2.92</v>
      </c>
      <c r="D151">
        <f t="shared" si="80"/>
        <v>-66.5</v>
      </c>
      <c r="E151" s="1">
        <f t="shared" si="87"/>
        <v>4.0346822275711114</v>
      </c>
      <c r="F151">
        <f t="shared" si="81"/>
        <v>22</v>
      </c>
      <c r="G151">
        <f t="shared" si="82"/>
        <v>0.54527218648503217</v>
      </c>
      <c r="H151">
        <f t="shared" si="83"/>
        <v>3.5097177046742778</v>
      </c>
      <c r="J151" s="1">
        <f t="shared" si="84"/>
        <v>10.248375697648891</v>
      </c>
      <c r="K151">
        <f t="shared" si="85"/>
        <v>15.07</v>
      </c>
      <c r="L151">
        <f t="shared" si="86"/>
        <v>4.8216243023511094</v>
      </c>
    </row>
    <row r="152" spans="1:13" x14ac:dyDescent="0.25">
      <c r="A152">
        <v>13</v>
      </c>
      <c r="B152">
        <f t="shared" si="79"/>
        <v>-45</v>
      </c>
      <c r="C152">
        <v>2.92</v>
      </c>
      <c r="D152">
        <f t="shared" si="80"/>
        <v>-78.5</v>
      </c>
      <c r="E152" s="1">
        <f t="shared" si="87"/>
        <v>4.0346822275711114</v>
      </c>
      <c r="F152">
        <f t="shared" si="81"/>
        <v>33.5</v>
      </c>
      <c r="G152">
        <f t="shared" si="82"/>
        <v>0.83030082942038996</v>
      </c>
      <c r="H152">
        <f t="shared" si="83"/>
        <v>6.7655145039108211</v>
      </c>
      <c r="J152" s="1">
        <f t="shared" si="84"/>
        <v>19.755302351419598</v>
      </c>
      <c r="K152">
        <f t="shared" si="85"/>
        <v>25.027882451378105</v>
      </c>
      <c r="L152">
        <f t="shared" si="86"/>
        <v>5.2725800999585068</v>
      </c>
    </row>
    <row r="153" spans="1:13" x14ac:dyDescent="0.25">
      <c r="A153">
        <v>14</v>
      </c>
      <c r="B153">
        <f t="shared" si="79"/>
        <v>-44.5</v>
      </c>
      <c r="C153">
        <v>2.92</v>
      </c>
      <c r="D153">
        <f t="shared" si="80"/>
        <v>-78.5</v>
      </c>
      <c r="E153" s="1">
        <f t="shared" si="87"/>
        <v>4.0346822275711114</v>
      </c>
      <c r="F153">
        <f t="shared" si="81"/>
        <v>34</v>
      </c>
      <c r="G153">
        <f t="shared" si="82"/>
        <v>0.8426933791132315</v>
      </c>
      <c r="H153">
        <f t="shared" si="83"/>
        <v>6.9613485496461518</v>
      </c>
      <c r="J153" s="1">
        <f t="shared" si="84"/>
        <v>20.327137764966764</v>
      </c>
      <c r="K153">
        <f t="shared" si="85"/>
        <v>25.027882451378105</v>
      </c>
      <c r="L153">
        <f t="shared" si="86"/>
        <v>4.7007446864113405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-45</v>
      </c>
      <c r="C155">
        <v>2.92</v>
      </c>
      <c r="D155">
        <f t="shared" ref="D155:D168" si="89">D140</f>
        <v>-55.5</v>
      </c>
      <c r="E155" s="1">
        <f>S15</f>
        <v>3.0165683930235159</v>
      </c>
      <c r="F155">
        <f t="shared" ref="F155:F168" si="90">(B155-D155-I155)</f>
        <v>10.5</v>
      </c>
      <c r="G155">
        <f t="shared" ref="G155:G168" si="91">(F155/(10*E155))</f>
        <v>0.34807763763233684</v>
      </c>
      <c r="H155">
        <f t="shared" ref="H155:H168" si="92">POWER(10,G155)</f>
        <v>2.228833556114592</v>
      </c>
      <c r="I155">
        <v>0</v>
      </c>
      <c r="J155" s="1">
        <f t="shared" ref="J155:J168" si="93">(H155*C155)</f>
        <v>6.5081939838546088</v>
      </c>
      <c r="K155">
        <f t="shared" ref="K155:K168" si="94">K140</f>
        <v>7.16</v>
      </c>
      <c r="L155">
        <f t="shared" ref="L155:L168" si="95">(K155-J155)</f>
        <v>0.65180601614539135</v>
      </c>
    </row>
    <row r="156" spans="1:13" x14ac:dyDescent="0.25">
      <c r="A156">
        <v>2</v>
      </c>
      <c r="B156">
        <f t="shared" si="88"/>
        <v>-44.5</v>
      </c>
      <c r="C156">
        <v>2.92</v>
      </c>
      <c r="D156">
        <f t="shared" si="89"/>
        <v>-55.5</v>
      </c>
      <c r="E156" s="1">
        <f t="shared" ref="E156:E168" si="96">E155</f>
        <v>3.0165683930235159</v>
      </c>
      <c r="F156">
        <f t="shared" si="90"/>
        <v>11</v>
      </c>
      <c r="G156">
        <f t="shared" si="91"/>
        <v>0.36465276323387669</v>
      </c>
      <c r="H156">
        <f t="shared" si="92"/>
        <v>2.3155425356689343</v>
      </c>
      <c r="I156">
        <v>0</v>
      </c>
      <c r="J156" s="1">
        <f t="shared" si="93"/>
        <v>6.7613842041532877</v>
      </c>
      <c r="K156">
        <f t="shared" si="94"/>
        <v>7.16</v>
      </c>
      <c r="L156">
        <f t="shared" si="95"/>
        <v>0.39861579584671247</v>
      </c>
    </row>
    <row r="157" spans="1:13" x14ac:dyDescent="0.25">
      <c r="A157">
        <v>3</v>
      </c>
      <c r="B157">
        <f t="shared" si="88"/>
        <v>-45</v>
      </c>
      <c r="C157">
        <v>2.92</v>
      </c>
      <c r="D157">
        <f t="shared" si="89"/>
        <v>-62.5</v>
      </c>
      <c r="E157" s="1">
        <f t="shared" si="96"/>
        <v>3.0165683930235159</v>
      </c>
      <c r="F157">
        <f t="shared" si="90"/>
        <v>17.5</v>
      </c>
      <c r="G157">
        <f t="shared" si="91"/>
        <v>0.5801293960538948</v>
      </c>
      <c r="H157">
        <f t="shared" si="92"/>
        <v>3.8030268888841179</v>
      </c>
      <c r="J157" s="1">
        <f t="shared" si="93"/>
        <v>11.104838515541624</v>
      </c>
      <c r="K157">
        <f t="shared" si="94"/>
        <v>12.09</v>
      </c>
      <c r="L157">
        <f t="shared" si="95"/>
        <v>0.98516148445837537</v>
      </c>
    </row>
    <row r="158" spans="1:13" x14ac:dyDescent="0.25">
      <c r="A158">
        <v>4</v>
      </c>
      <c r="B158">
        <f t="shared" si="88"/>
        <v>-44.5</v>
      </c>
      <c r="C158">
        <v>2.92</v>
      </c>
      <c r="D158">
        <f t="shared" si="89"/>
        <v>-62.5</v>
      </c>
      <c r="E158" s="1">
        <f t="shared" si="96"/>
        <v>3.0165683930235159</v>
      </c>
      <c r="F158">
        <f t="shared" si="90"/>
        <v>18</v>
      </c>
      <c r="G158">
        <f t="shared" si="91"/>
        <v>0.59670452165543464</v>
      </c>
      <c r="H158">
        <f t="shared" si="92"/>
        <v>3.950977183264877</v>
      </c>
      <c r="J158" s="1">
        <f t="shared" si="93"/>
        <v>11.536853375133441</v>
      </c>
      <c r="K158">
        <f t="shared" si="94"/>
        <v>12.09</v>
      </c>
      <c r="L158">
        <f t="shared" si="95"/>
        <v>0.55314662486655841</v>
      </c>
    </row>
    <row r="159" spans="1:13" x14ac:dyDescent="0.25">
      <c r="A159">
        <v>5</v>
      </c>
      <c r="B159">
        <f t="shared" si="88"/>
        <v>-45</v>
      </c>
      <c r="C159">
        <v>2.92</v>
      </c>
      <c r="D159">
        <f t="shared" si="89"/>
        <v>-71</v>
      </c>
      <c r="E159" s="1">
        <f t="shared" si="96"/>
        <v>3.0165683930235159</v>
      </c>
      <c r="F159">
        <f t="shared" si="90"/>
        <v>26</v>
      </c>
      <c r="G159">
        <f t="shared" si="91"/>
        <v>0.86190653128007222</v>
      </c>
      <c r="H159">
        <f t="shared" si="92"/>
        <v>7.2762318885332524</v>
      </c>
      <c r="J159" s="1">
        <f t="shared" si="93"/>
        <v>21.246597114517098</v>
      </c>
      <c r="K159">
        <f t="shared" si="94"/>
        <v>17.059999999999999</v>
      </c>
      <c r="L159">
        <f t="shared" si="95"/>
        <v>-4.1865971145170988</v>
      </c>
    </row>
    <row r="160" spans="1:13" x14ac:dyDescent="0.25">
      <c r="A160">
        <v>6</v>
      </c>
      <c r="B160">
        <f t="shared" si="88"/>
        <v>-44.5</v>
      </c>
      <c r="C160">
        <v>2.92</v>
      </c>
      <c r="D160">
        <f t="shared" si="89"/>
        <v>-71</v>
      </c>
      <c r="E160" s="1">
        <f t="shared" si="96"/>
        <v>3.0165683930235159</v>
      </c>
      <c r="F160">
        <f t="shared" si="90"/>
        <v>26.5</v>
      </c>
      <c r="G160">
        <f t="shared" si="91"/>
        <v>0.87848165688161206</v>
      </c>
      <c r="H160">
        <f t="shared" si="92"/>
        <v>7.5593013175288037</v>
      </c>
      <c r="J160" s="1">
        <f t="shared" si="93"/>
        <v>22.073159847184105</v>
      </c>
      <c r="K160">
        <f t="shared" si="94"/>
        <v>17.059999999999999</v>
      </c>
      <c r="L160">
        <f t="shared" si="95"/>
        <v>-5.0131598471841059</v>
      </c>
    </row>
    <row r="161" spans="1:13" x14ac:dyDescent="0.25">
      <c r="A161">
        <v>7</v>
      </c>
      <c r="B161">
        <f t="shared" si="88"/>
        <v>-45</v>
      </c>
      <c r="C161">
        <v>2.92</v>
      </c>
      <c r="D161">
        <f t="shared" si="89"/>
        <v>-78</v>
      </c>
      <c r="E161" s="1">
        <f t="shared" si="96"/>
        <v>3.0165683930235159</v>
      </c>
      <c r="F161">
        <f t="shared" si="90"/>
        <v>33</v>
      </c>
      <c r="G161">
        <f t="shared" si="91"/>
        <v>1.09395828970163</v>
      </c>
      <c r="H161">
        <f t="shared" si="92"/>
        <v>12.415330631546412</v>
      </c>
      <c r="J161" s="1">
        <f t="shared" si="93"/>
        <v>36.252765444115525</v>
      </c>
      <c r="K161">
        <f t="shared" si="94"/>
        <v>21.051007101799193</v>
      </c>
      <c r="L161">
        <f t="shared" si="95"/>
        <v>-15.201758342316332</v>
      </c>
    </row>
    <row r="162" spans="1:13" x14ac:dyDescent="0.25">
      <c r="A162">
        <v>8</v>
      </c>
      <c r="B162">
        <f t="shared" si="88"/>
        <v>-44.5</v>
      </c>
      <c r="C162">
        <v>2.92</v>
      </c>
      <c r="D162">
        <f t="shared" si="89"/>
        <v>-78</v>
      </c>
      <c r="E162" s="1">
        <f t="shared" si="96"/>
        <v>3.0165683930235159</v>
      </c>
      <c r="F162">
        <f t="shared" si="90"/>
        <v>33.5</v>
      </c>
      <c r="G162">
        <f t="shared" si="91"/>
        <v>1.1105334153031698</v>
      </c>
      <c r="H162">
        <f t="shared" si="92"/>
        <v>12.898327958528425</v>
      </c>
      <c r="J162" s="1">
        <f t="shared" si="93"/>
        <v>37.663117638902996</v>
      </c>
      <c r="K162">
        <f t="shared" si="94"/>
        <v>21.051007101799193</v>
      </c>
      <c r="L162">
        <f t="shared" si="95"/>
        <v>-16.612110537103803</v>
      </c>
      <c r="M162">
        <v>11</v>
      </c>
    </row>
    <row r="163" spans="1:13" x14ac:dyDescent="0.25">
      <c r="A163">
        <v>9</v>
      </c>
      <c r="B163">
        <f t="shared" si="88"/>
        <v>-45</v>
      </c>
      <c r="C163">
        <v>2.92</v>
      </c>
      <c r="D163">
        <f t="shared" si="89"/>
        <v>-83.5</v>
      </c>
      <c r="E163" s="1">
        <f t="shared" si="96"/>
        <v>3.0165683930235159</v>
      </c>
      <c r="F163">
        <f t="shared" si="90"/>
        <v>38.5</v>
      </c>
      <c r="G163">
        <f t="shared" si="91"/>
        <v>1.2762846713185685</v>
      </c>
      <c r="H163">
        <f t="shared" si="92"/>
        <v>18.89229295222308</v>
      </c>
      <c r="J163" s="1">
        <f t="shared" si="93"/>
        <v>55.165495420491396</v>
      </c>
      <c r="K163">
        <f t="shared" si="94"/>
        <v>27.039691196461547</v>
      </c>
      <c r="L163">
        <f t="shared" si="95"/>
        <v>-28.125804224029849</v>
      </c>
    </row>
    <row r="164" spans="1:13" x14ac:dyDescent="0.25">
      <c r="A164">
        <v>10</v>
      </c>
      <c r="B164">
        <f t="shared" si="88"/>
        <v>-44.5</v>
      </c>
      <c r="C164">
        <v>2.92</v>
      </c>
      <c r="D164">
        <f t="shared" si="89"/>
        <v>-83.5</v>
      </c>
      <c r="E164" s="1">
        <f t="shared" si="96"/>
        <v>3.0165683930235159</v>
      </c>
      <c r="F164">
        <f t="shared" si="90"/>
        <v>39</v>
      </c>
      <c r="G164">
        <f t="shared" si="91"/>
        <v>1.2928597969201083</v>
      </c>
      <c r="H164">
        <f t="shared" si="92"/>
        <v>19.627265484754684</v>
      </c>
      <c r="J164" s="1">
        <f t="shared" si="93"/>
        <v>57.311615215483677</v>
      </c>
      <c r="K164">
        <f t="shared" si="94"/>
        <v>27.039691196461547</v>
      </c>
      <c r="L164">
        <f t="shared" si="95"/>
        <v>-30.27192401902213</v>
      </c>
    </row>
    <row r="165" spans="1:13" x14ac:dyDescent="0.25">
      <c r="A165">
        <v>11</v>
      </c>
      <c r="B165">
        <f t="shared" si="88"/>
        <v>-45</v>
      </c>
      <c r="C165">
        <v>2.92</v>
      </c>
      <c r="D165">
        <f t="shared" si="89"/>
        <v>-66.5</v>
      </c>
      <c r="E165" s="1">
        <f t="shared" si="96"/>
        <v>3.0165683930235159</v>
      </c>
      <c r="F165">
        <f t="shared" si="90"/>
        <v>21.5</v>
      </c>
      <c r="G165">
        <f t="shared" si="91"/>
        <v>0.71273040086621353</v>
      </c>
      <c r="H165">
        <f t="shared" si="92"/>
        <v>5.1609589041095907</v>
      </c>
      <c r="J165" s="1">
        <f t="shared" si="93"/>
        <v>15.070000000000004</v>
      </c>
      <c r="K165">
        <f t="shared" si="94"/>
        <v>15.07</v>
      </c>
      <c r="L165">
        <f t="shared" si="95"/>
        <v>-3.5527136788005009E-15</v>
      </c>
    </row>
    <row r="166" spans="1:13" x14ac:dyDescent="0.25">
      <c r="A166">
        <v>12</v>
      </c>
      <c r="B166">
        <f t="shared" si="88"/>
        <v>-44.5</v>
      </c>
      <c r="C166">
        <v>2.92</v>
      </c>
      <c r="D166">
        <f t="shared" si="89"/>
        <v>-66.5</v>
      </c>
      <c r="E166" s="1">
        <f t="shared" si="96"/>
        <v>3.0165683930235159</v>
      </c>
      <c r="F166">
        <f t="shared" si="90"/>
        <v>22</v>
      </c>
      <c r="G166">
        <f t="shared" si="91"/>
        <v>0.72930552646775337</v>
      </c>
      <c r="H166">
        <f t="shared" si="92"/>
        <v>5.361737234492117</v>
      </c>
      <c r="J166" s="1">
        <f t="shared" si="93"/>
        <v>15.656272724716981</v>
      </c>
      <c r="K166">
        <f t="shared" si="94"/>
        <v>15.07</v>
      </c>
      <c r="L166">
        <f t="shared" si="95"/>
        <v>-0.58627272471698078</v>
      </c>
    </row>
    <row r="167" spans="1:13" x14ac:dyDescent="0.25">
      <c r="A167">
        <v>13</v>
      </c>
      <c r="B167">
        <f t="shared" si="88"/>
        <v>-45</v>
      </c>
      <c r="C167">
        <v>2.92</v>
      </c>
      <c r="D167">
        <f t="shared" si="89"/>
        <v>-78.5</v>
      </c>
      <c r="E167" s="1">
        <f t="shared" si="96"/>
        <v>3.0165683930235159</v>
      </c>
      <c r="F167">
        <f t="shared" si="90"/>
        <v>33.5</v>
      </c>
      <c r="G167">
        <f t="shared" si="91"/>
        <v>1.1105334153031698</v>
      </c>
      <c r="H167">
        <f t="shared" si="92"/>
        <v>12.898327958528425</v>
      </c>
      <c r="J167" s="1">
        <f t="shared" si="93"/>
        <v>37.663117638902996</v>
      </c>
      <c r="K167">
        <f t="shared" si="94"/>
        <v>25.027882451378105</v>
      </c>
      <c r="L167">
        <f t="shared" si="95"/>
        <v>-12.635235187524891</v>
      </c>
    </row>
    <row r="168" spans="1:13" x14ac:dyDescent="0.25">
      <c r="A168">
        <v>14</v>
      </c>
      <c r="B168">
        <f t="shared" si="88"/>
        <v>-44.5</v>
      </c>
      <c r="C168">
        <v>2.92</v>
      </c>
      <c r="D168">
        <f t="shared" si="89"/>
        <v>-78.5</v>
      </c>
      <c r="E168" s="1">
        <f t="shared" si="96"/>
        <v>3.0165683930235159</v>
      </c>
      <c r="F168">
        <f t="shared" si="90"/>
        <v>34</v>
      </c>
      <c r="G168">
        <f t="shared" si="91"/>
        <v>1.1271085409047097</v>
      </c>
      <c r="H168">
        <f t="shared" si="92"/>
        <v>13.400115475219843</v>
      </c>
      <c r="J168" s="1">
        <f t="shared" si="93"/>
        <v>39.128337187641939</v>
      </c>
      <c r="K168">
        <f t="shared" si="94"/>
        <v>25.027882451378105</v>
      </c>
      <c r="L168">
        <f t="shared" si="95"/>
        <v>-14.100454736263835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-45</v>
      </c>
      <c r="C170">
        <v>2.92</v>
      </c>
      <c r="D170">
        <f t="shared" ref="D170:D183" si="98">D155</f>
        <v>-55.5</v>
      </c>
      <c r="E170" s="1">
        <f>S16</f>
        <v>3.0867211463496442</v>
      </c>
      <c r="F170">
        <f t="shared" ref="F170:F183" si="99">(B170-D170-I170)</f>
        <v>10.5</v>
      </c>
      <c r="G170">
        <f t="shared" ref="G170:G183" si="100">(F170/(10*E170))</f>
        <v>0.34016678223160191</v>
      </c>
      <c r="H170">
        <f t="shared" ref="H170:H183" si="101">POWER(10,G170)</f>
        <v>2.1886019520045279</v>
      </c>
      <c r="I170">
        <v>0</v>
      </c>
      <c r="J170" s="1">
        <f t="shared" ref="J170:J183" si="102">(H170*C170)</f>
        <v>6.3907176998532211</v>
      </c>
      <c r="K170">
        <f t="shared" ref="K170:K183" si="103">K155</f>
        <v>7.16</v>
      </c>
      <c r="L170">
        <f t="shared" ref="L170:L183" si="104">(K170-J170)</f>
        <v>0.76928230014677901</v>
      </c>
    </row>
    <row r="171" spans="1:13" x14ac:dyDescent="0.25">
      <c r="A171">
        <v>2</v>
      </c>
      <c r="B171">
        <f t="shared" si="97"/>
        <v>-44.5</v>
      </c>
      <c r="C171">
        <v>2.92</v>
      </c>
      <c r="D171">
        <f t="shared" si="98"/>
        <v>-55.5</v>
      </c>
      <c r="E171" s="1">
        <f t="shared" ref="E171:E183" si="105">E170</f>
        <v>3.0867211463496442</v>
      </c>
      <c r="F171">
        <f t="shared" si="99"/>
        <v>11</v>
      </c>
      <c r="G171">
        <f t="shared" si="100"/>
        <v>0.35636520043310677</v>
      </c>
      <c r="H171">
        <f t="shared" si="101"/>
        <v>2.2717743955132494</v>
      </c>
      <c r="I171">
        <v>0</v>
      </c>
      <c r="J171" s="1">
        <f t="shared" si="102"/>
        <v>6.6335812348986885</v>
      </c>
      <c r="K171">
        <f t="shared" si="103"/>
        <v>7.16</v>
      </c>
      <c r="L171">
        <f t="shared" si="104"/>
        <v>0.52641876510131169</v>
      </c>
    </row>
    <row r="172" spans="1:13" x14ac:dyDescent="0.25">
      <c r="A172">
        <v>3</v>
      </c>
      <c r="B172">
        <f t="shared" si="97"/>
        <v>-45</v>
      </c>
      <c r="C172">
        <v>2.92</v>
      </c>
      <c r="D172">
        <f t="shared" si="98"/>
        <v>-62.5</v>
      </c>
      <c r="E172" s="1">
        <f t="shared" si="105"/>
        <v>3.0867211463496442</v>
      </c>
      <c r="F172">
        <f t="shared" si="99"/>
        <v>17.5</v>
      </c>
      <c r="G172">
        <f t="shared" si="100"/>
        <v>0.56694463705266984</v>
      </c>
      <c r="H172">
        <f t="shared" si="101"/>
        <v>3.6893056507968987</v>
      </c>
      <c r="J172" s="1">
        <f t="shared" si="102"/>
        <v>10.772772500326944</v>
      </c>
      <c r="K172">
        <f t="shared" si="103"/>
        <v>12.09</v>
      </c>
      <c r="L172">
        <f t="shared" si="104"/>
        <v>1.3172274996730557</v>
      </c>
    </row>
    <row r="173" spans="1:13" x14ac:dyDescent="0.25">
      <c r="A173">
        <v>4</v>
      </c>
      <c r="B173">
        <f t="shared" si="97"/>
        <v>-44.5</v>
      </c>
      <c r="C173">
        <v>2.92</v>
      </c>
      <c r="D173">
        <f t="shared" si="98"/>
        <v>-62.5</v>
      </c>
      <c r="E173" s="1">
        <f t="shared" si="105"/>
        <v>3.0867211463496442</v>
      </c>
      <c r="F173">
        <f t="shared" si="99"/>
        <v>18</v>
      </c>
      <c r="G173">
        <f t="shared" si="100"/>
        <v>0.58314305525417465</v>
      </c>
      <c r="H173">
        <f t="shared" si="101"/>
        <v>3.8295086536984857</v>
      </c>
      <c r="J173" s="1">
        <f t="shared" si="102"/>
        <v>11.182165268799578</v>
      </c>
      <c r="K173">
        <f t="shared" si="103"/>
        <v>12.09</v>
      </c>
      <c r="L173">
        <f t="shared" si="104"/>
        <v>0.90783473120042224</v>
      </c>
    </row>
    <row r="174" spans="1:13" x14ac:dyDescent="0.25">
      <c r="A174">
        <v>5</v>
      </c>
      <c r="B174">
        <f t="shared" si="97"/>
        <v>-45</v>
      </c>
      <c r="C174">
        <v>2.92</v>
      </c>
      <c r="D174">
        <f t="shared" si="98"/>
        <v>-71</v>
      </c>
      <c r="E174" s="1">
        <f t="shared" si="105"/>
        <v>3.0867211463496442</v>
      </c>
      <c r="F174">
        <f t="shared" si="99"/>
        <v>26</v>
      </c>
      <c r="G174">
        <f t="shared" si="100"/>
        <v>0.8423177464782523</v>
      </c>
      <c r="H174">
        <f t="shared" si="101"/>
        <v>6.9553301006863801</v>
      </c>
      <c r="J174" s="1">
        <f t="shared" si="102"/>
        <v>20.309563894004228</v>
      </c>
      <c r="K174">
        <f t="shared" si="103"/>
        <v>17.059999999999999</v>
      </c>
      <c r="L174">
        <f t="shared" si="104"/>
        <v>-3.2495638940042291</v>
      </c>
    </row>
    <row r="175" spans="1:13" x14ac:dyDescent="0.25">
      <c r="A175">
        <v>6</v>
      </c>
      <c r="B175">
        <f t="shared" si="97"/>
        <v>-44.5</v>
      </c>
      <c r="C175">
        <v>2.92</v>
      </c>
      <c r="D175">
        <f t="shared" si="98"/>
        <v>-71</v>
      </c>
      <c r="E175" s="1">
        <f t="shared" si="105"/>
        <v>3.0867211463496442</v>
      </c>
      <c r="F175">
        <f t="shared" si="99"/>
        <v>26.5</v>
      </c>
      <c r="G175">
        <f t="shared" si="100"/>
        <v>0.85851616467975722</v>
      </c>
      <c r="H175">
        <f t="shared" si="101"/>
        <v>7.219650343731951</v>
      </c>
      <c r="J175" s="1">
        <f t="shared" si="102"/>
        <v>21.081379003697297</v>
      </c>
      <c r="K175">
        <f t="shared" si="103"/>
        <v>17.059999999999999</v>
      </c>
      <c r="L175">
        <f t="shared" si="104"/>
        <v>-4.0213790036972981</v>
      </c>
    </row>
    <row r="176" spans="1:13" x14ac:dyDescent="0.25">
      <c r="A176">
        <v>7</v>
      </c>
      <c r="B176">
        <f t="shared" si="97"/>
        <v>-45</v>
      </c>
      <c r="C176">
        <v>2.92</v>
      </c>
      <c r="D176">
        <f t="shared" si="98"/>
        <v>-78</v>
      </c>
      <c r="E176" s="1">
        <f t="shared" si="105"/>
        <v>3.0867211463496442</v>
      </c>
      <c r="F176">
        <f t="shared" si="99"/>
        <v>33</v>
      </c>
      <c r="G176">
        <f t="shared" si="100"/>
        <v>1.0690956012993202</v>
      </c>
      <c r="H176">
        <f t="shared" si="101"/>
        <v>11.724534294652283</v>
      </c>
      <c r="J176" s="1">
        <f t="shared" si="102"/>
        <v>34.235640140384668</v>
      </c>
      <c r="K176">
        <f t="shared" si="103"/>
        <v>21.051007101799193</v>
      </c>
      <c r="L176">
        <f t="shared" si="104"/>
        <v>-13.184633038585474</v>
      </c>
    </row>
    <row r="177" spans="1:13" x14ac:dyDescent="0.25">
      <c r="A177">
        <v>8</v>
      </c>
      <c r="B177">
        <f t="shared" si="97"/>
        <v>-44.5</v>
      </c>
      <c r="C177">
        <v>2.92</v>
      </c>
      <c r="D177">
        <f t="shared" si="98"/>
        <v>-78</v>
      </c>
      <c r="E177" s="1">
        <f t="shared" si="105"/>
        <v>3.0867211463496442</v>
      </c>
      <c r="F177">
        <f t="shared" si="99"/>
        <v>33.5</v>
      </c>
      <c r="G177">
        <f t="shared" si="100"/>
        <v>1.0852940195008252</v>
      </c>
      <c r="H177">
        <f t="shared" si="101"/>
        <v>12.170096433256292</v>
      </c>
      <c r="J177" s="1">
        <f t="shared" si="102"/>
        <v>35.536681585108376</v>
      </c>
      <c r="K177">
        <f t="shared" si="103"/>
        <v>21.051007101799193</v>
      </c>
      <c r="L177">
        <f t="shared" si="104"/>
        <v>-14.485674483309182</v>
      </c>
      <c r="M177">
        <v>12</v>
      </c>
    </row>
    <row r="178" spans="1:13" x14ac:dyDescent="0.25">
      <c r="A178">
        <v>9</v>
      </c>
      <c r="B178">
        <f t="shared" si="97"/>
        <v>-45</v>
      </c>
      <c r="C178">
        <v>2.92</v>
      </c>
      <c r="D178">
        <f t="shared" si="98"/>
        <v>-83.5</v>
      </c>
      <c r="E178" s="1">
        <f t="shared" si="105"/>
        <v>3.0867211463496442</v>
      </c>
      <c r="F178">
        <f t="shared" si="99"/>
        <v>38.5</v>
      </c>
      <c r="G178">
        <f t="shared" si="100"/>
        <v>1.2472782015158737</v>
      </c>
      <c r="H178">
        <f t="shared" si="101"/>
        <v>17.671694763176184</v>
      </c>
      <c r="J178" s="1">
        <f t="shared" si="102"/>
        <v>51.601348708474454</v>
      </c>
      <c r="K178">
        <f t="shared" si="103"/>
        <v>27.039691196461547</v>
      </c>
      <c r="L178">
        <f t="shared" si="104"/>
        <v>-24.561657512012907</v>
      </c>
    </row>
    <row r="179" spans="1:13" x14ac:dyDescent="0.25">
      <c r="A179">
        <v>10</v>
      </c>
      <c r="B179">
        <f t="shared" si="97"/>
        <v>-44.5</v>
      </c>
      <c r="C179">
        <v>2.92</v>
      </c>
      <c r="D179">
        <f t="shared" si="98"/>
        <v>-83.5</v>
      </c>
      <c r="E179" s="1">
        <f t="shared" si="105"/>
        <v>3.0867211463496442</v>
      </c>
      <c r="F179">
        <f t="shared" si="99"/>
        <v>39</v>
      </c>
      <c r="G179">
        <f t="shared" si="100"/>
        <v>1.2634766197173786</v>
      </c>
      <c r="H179">
        <f t="shared" si="101"/>
        <v>18.343264133315628</v>
      </c>
      <c r="J179" s="1">
        <f t="shared" si="102"/>
        <v>53.562331269281636</v>
      </c>
      <c r="K179">
        <f t="shared" si="103"/>
        <v>27.039691196461547</v>
      </c>
      <c r="L179">
        <f t="shared" si="104"/>
        <v>-26.522640072820089</v>
      </c>
    </row>
    <row r="180" spans="1:13" x14ac:dyDescent="0.25">
      <c r="A180">
        <v>11</v>
      </c>
      <c r="B180">
        <f t="shared" si="97"/>
        <v>-45</v>
      </c>
      <c r="C180">
        <v>2.92</v>
      </c>
      <c r="D180">
        <f t="shared" si="98"/>
        <v>-66.5</v>
      </c>
      <c r="E180" s="1">
        <f t="shared" si="105"/>
        <v>3.0867211463496442</v>
      </c>
      <c r="F180">
        <f t="shared" si="99"/>
        <v>21.5</v>
      </c>
      <c r="G180">
        <f t="shared" si="100"/>
        <v>0.69653198266470862</v>
      </c>
      <c r="H180">
        <f t="shared" si="101"/>
        <v>4.9720098765342042</v>
      </c>
      <c r="J180" s="1">
        <f t="shared" si="102"/>
        <v>14.518268839479877</v>
      </c>
      <c r="K180">
        <f t="shared" si="103"/>
        <v>15.07</v>
      </c>
      <c r="L180">
        <f t="shared" si="104"/>
        <v>0.55173116052012361</v>
      </c>
    </row>
    <row r="181" spans="1:13" x14ac:dyDescent="0.25">
      <c r="A181">
        <v>12</v>
      </c>
      <c r="B181">
        <f t="shared" si="97"/>
        <v>-44.5</v>
      </c>
      <c r="C181">
        <v>2.92</v>
      </c>
      <c r="D181">
        <f t="shared" si="98"/>
        <v>-66.5</v>
      </c>
      <c r="E181" s="1">
        <f t="shared" si="105"/>
        <v>3.0867211463496442</v>
      </c>
      <c r="F181">
        <f t="shared" si="99"/>
        <v>22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-45</v>
      </c>
      <c r="C182">
        <v>2.92</v>
      </c>
      <c r="D182">
        <f t="shared" si="98"/>
        <v>-78.5</v>
      </c>
      <c r="E182" s="1">
        <f t="shared" si="105"/>
        <v>3.0867211463496442</v>
      </c>
      <c r="F182">
        <f t="shared" si="99"/>
        <v>33.5</v>
      </c>
      <c r="G182">
        <f t="shared" si="100"/>
        <v>1.0852940195008252</v>
      </c>
      <c r="H182">
        <f t="shared" si="101"/>
        <v>12.170096433256292</v>
      </c>
      <c r="J182" s="1">
        <f t="shared" si="102"/>
        <v>35.536681585108376</v>
      </c>
      <c r="K182">
        <f t="shared" si="103"/>
        <v>25.027882451378105</v>
      </c>
      <c r="L182">
        <f t="shared" si="104"/>
        <v>-10.508799133730271</v>
      </c>
    </row>
    <row r="183" spans="1:13" x14ac:dyDescent="0.25">
      <c r="A183">
        <v>14</v>
      </c>
      <c r="B183">
        <f t="shared" si="97"/>
        <v>-44.5</v>
      </c>
      <c r="C183">
        <v>2.92</v>
      </c>
      <c r="D183">
        <f t="shared" si="98"/>
        <v>-78.5</v>
      </c>
      <c r="E183" s="1">
        <f t="shared" si="105"/>
        <v>3.0867211463496442</v>
      </c>
      <c r="F183">
        <f t="shared" si="99"/>
        <v>34</v>
      </c>
      <c r="G183">
        <f t="shared" si="100"/>
        <v>1.1014924377023299</v>
      </c>
      <c r="H183">
        <f t="shared" si="101"/>
        <v>12.632591066948638</v>
      </c>
      <c r="J183" s="1">
        <f t="shared" si="102"/>
        <v>36.887165915490023</v>
      </c>
      <c r="K183">
        <f t="shared" si="103"/>
        <v>25.027882451378105</v>
      </c>
      <c r="L183">
        <f t="shared" si="104"/>
        <v>-11.859283464111918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-45</v>
      </c>
      <c r="C185">
        <v>2.92</v>
      </c>
      <c r="D185">
        <f t="shared" ref="D185:D198" si="107">D170</f>
        <v>-55.5</v>
      </c>
      <c r="E185" s="1">
        <f>S17</f>
        <v>3.5904093004032993</v>
      </c>
      <c r="F185">
        <f t="shared" ref="F185:F198" si="108">(B185-D185-I185)</f>
        <v>10.5</v>
      </c>
      <c r="G185">
        <f t="shared" ref="G185:G198" si="109">(F185/(10*E185))</f>
        <v>0.29244576652641158</v>
      </c>
      <c r="H185">
        <f t="shared" ref="H185:H198" si="110">POWER(10,G185)</f>
        <v>1.9608562939665872</v>
      </c>
      <c r="I185">
        <v>0</v>
      </c>
      <c r="J185" s="1">
        <f t="shared" ref="J185:J198" si="111">(H185*C185)</f>
        <v>5.7257003783824345</v>
      </c>
      <c r="K185">
        <f t="shared" ref="K185:K198" si="112">K170</f>
        <v>7.16</v>
      </c>
      <c r="L185">
        <f t="shared" ref="L185:L198" si="113">(K185-J185)</f>
        <v>1.4342996216175656</v>
      </c>
    </row>
    <row r="186" spans="1:13" x14ac:dyDescent="0.25">
      <c r="A186">
        <v>2</v>
      </c>
      <c r="B186">
        <f t="shared" si="106"/>
        <v>-44.5</v>
      </c>
      <c r="C186">
        <v>2.92</v>
      </c>
      <c r="D186">
        <f t="shared" si="107"/>
        <v>-55.5</v>
      </c>
      <c r="E186" s="1">
        <f t="shared" ref="E186:E198" si="114">E185</f>
        <v>3.5904093004032993</v>
      </c>
      <c r="F186">
        <f t="shared" si="108"/>
        <v>11</v>
      </c>
      <c r="G186">
        <f t="shared" si="109"/>
        <v>0.30637175540862166</v>
      </c>
      <c r="H186">
        <f t="shared" si="110"/>
        <v>2.0247516213624359</v>
      </c>
      <c r="I186">
        <v>0</v>
      </c>
      <c r="J186" s="1">
        <f t="shared" si="111"/>
        <v>5.9122747343783129</v>
      </c>
      <c r="K186">
        <f t="shared" si="112"/>
        <v>7.16</v>
      </c>
      <c r="L186">
        <f t="shared" si="113"/>
        <v>1.2477252656216873</v>
      </c>
    </row>
    <row r="187" spans="1:13" x14ac:dyDescent="0.25">
      <c r="A187">
        <v>3</v>
      </c>
      <c r="B187">
        <f t="shared" si="106"/>
        <v>-45</v>
      </c>
      <c r="C187">
        <v>2.92</v>
      </c>
      <c r="D187">
        <f t="shared" si="107"/>
        <v>-62.5</v>
      </c>
      <c r="E187" s="1">
        <f t="shared" si="114"/>
        <v>3.5904093004032993</v>
      </c>
      <c r="F187">
        <f t="shared" si="108"/>
        <v>17.5</v>
      </c>
      <c r="G187">
        <f t="shared" si="109"/>
        <v>0.48740961087735263</v>
      </c>
      <c r="H187">
        <f t="shared" si="110"/>
        <v>3.0719179446052856</v>
      </c>
      <c r="J187" s="1">
        <f t="shared" si="111"/>
        <v>8.9700003982474339</v>
      </c>
      <c r="K187">
        <f t="shared" si="112"/>
        <v>12.09</v>
      </c>
      <c r="L187">
        <f t="shared" si="113"/>
        <v>3.119999601752566</v>
      </c>
    </row>
    <row r="188" spans="1:13" x14ac:dyDescent="0.25">
      <c r="A188">
        <v>4</v>
      </c>
      <c r="B188">
        <f t="shared" si="106"/>
        <v>-44.5</v>
      </c>
      <c r="C188">
        <v>2.92</v>
      </c>
      <c r="D188">
        <f t="shared" si="107"/>
        <v>-62.5</v>
      </c>
      <c r="E188" s="1">
        <f t="shared" si="114"/>
        <v>3.5904093004032993</v>
      </c>
      <c r="F188">
        <f t="shared" si="108"/>
        <v>18</v>
      </c>
      <c r="G188">
        <f t="shared" si="109"/>
        <v>0.50133559975956266</v>
      </c>
      <c r="H188">
        <f t="shared" si="110"/>
        <v>3.172017683381493</v>
      </c>
      <c r="J188" s="1">
        <f t="shared" si="111"/>
        <v>9.2622916354739591</v>
      </c>
      <c r="K188">
        <f t="shared" si="112"/>
        <v>12.09</v>
      </c>
      <c r="L188">
        <f t="shared" si="113"/>
        <v>2.8277083645260408</v>
      </c>
    </row>
    <row r="189" spans="1:13" x14ac:dyDescent="0.25">
      <c r="A189">
        <v>5</v>
      </c>
      <c r="B189">
        <f t="shared" si="106"/>
        <v>-45</v>
      </c>
      <c r="C189">
        <v>2.92</v>
      </c>
      <c r="D189">
        <f t="shared" si="107"/>
        <v>-71</v>
      </c>
      <c r="E189" s="1">
        <f t="shared" si="114"/>
        <v>3.5904093004032993</v>
      </c>
      <c r="F189">
        <f t="shared" si="108"/>
        <v>26</v>
      </c>
      <c r="G189">
        <f t="shared" si="109"/>
        <v>0.72415142187492387</v>
      </c>
      <c r="H189">
        <f t="shared" si="110"/>
        <v>5.2984814947396544</v>
      </c>
      <c r="J189" s="1">
        <f t="shared" si="111"/>
        <v>15.47156596463979</v>
      </c>
      <c r="K189">
        <f t="shared" si="112"/>
        <v>17.059999999999999</v>
      </c>
      <c r="L189">
        <f t="shared" si="113"/>
        <v>1.5884340353602084</v>
      </c>
    </row>
    <row r="190" spans="1:13" x14ac:dyDescent="0.25">
      <c r="A190">
        <v>6</v>
      </c>
      <c r="B190">
        <f t="shared" si="106"/>
        <v>-44.5</v>
      </c>
      <c r="C190">
        <v>2.92</v>
      </c>
      <c r="D190">
        <f t="shared" si="107"/>
        <v>-71</v>
      </c>
      <c r="E190" s="1">
        <f t="shared" si="114"/>
        <v>3.5904093004032993</v>
      </c>
      <c r="F190">
        <f t="shared" si="108"/>
        <v>26.5</v>
      </c>
      <c r="G190">
        <f t="shared" si="109"/>
        <v>0.73807741075713396</v>
      </c>
      <c r="H190">
        <f t="shared" si="110"/>
        <v>5.4711347436538773</v>
      </c>
      <c r="J190" s="1">
        <f t="shared" si="111"/>
        <v>15.975713451469321</v>
      </c>
      <c r="K190">
        <f t="shared" si="112"/>
        <v>17.059999999999999</v>
      </c>
      <c r="L190">
        <f t="shared" si="113"/>
        <v>1.0842865485306774</v>
      </c>
    </row>
    <row r="191" spans="1:13" x14ac:dyDescent="0.25">
      <c r="A191">
        <v>7</v>
      </c>
      <c r="B191">
        <f t="shared" si="106"/>
        <v>-45</v>
      </c>
      <c r="C191">
        <v>2.92</v>
      </c>
      <c r="D191">
        <f t="shared" si="107"/>
        <v>-78</v>
      </c>
      <c r="E191" s="1">
        <f t="shared" si="114"/>
        <v>3.5904093004032993</v>
      </c>
      <c r="F191">
        <f t="shared" si="108"/>
        <v>33</v>
      </c>
      <c r="G191">
        <f t="shared" si="109"/>
        <v>0.91911526622586492</v>
      </c>
      <c r="H191">
        <f t="shared" si="110"/>
        <v>8.3007104768112736</v>
      </c>
      <c r="J191" s="1">
        <f t="shared" si="111"/>
        <v>24.238074592288918</v>
      </c>
      <c r="K191">
        <f t="shared" si="112"/>
        <v>21.051007101799193</v>
      </c>
      <c r="L191">
        <f t="shared" si="113"/>
        <v>-3.1870674904897243</v>
      </c>
      <c r="M191">
        <v>13</v>
      </c>
    </row>
    <row r="192" spans="1:13" x14ac:dyDescent="0.25">
      <c r="A192">
        <v>8</v>
      </c>
      <c r="B192">
        <f t="shared" si="106"/>
        <v>-44.5</v>
      </c>
      <c r="C192">
        <v>2.92</v>
      </c>
      <c r="D192">
        <f t="shared" si="107"/>
        <v>-78</v>
      </c>
      <c r="E192" s="1">
        <f t="shared" si="114"/>
        <v>3.5904093004032993</v>
      </c>
      <c r="F192">
        <f t="shared" si="108"/>
        <v>33.5</v>
      </c>
      <c r="G192">
        <f t="shared" si="109"/>
        <v>0.93304125510807501</v>
      </c>
      <c r="H192">
        <f t="shared" si="110"/>
        <v>8.5711926203349673</v>
      </c>
      <c r="J192" s="1">
        <f t="shared" si="111"/>
        <v>25.027882451378105</v>
      </c>
      <c r="K192">
        <f t="shared" si="112"/>
        <v>21.051007101799193</v>
      </c>
      <c r="L192">
        <f t="shared" si="113"/>
        <v>-3.9768753495789113</v>
      </c>
    </row>
    <row r="193" spans="1:13" x14ac:dyDescent="0.25">
      <c r="A193">
        <v>9</v>
      </c>
      <c r="B193">
        <f t="shared" si="106"/>
        <v>-45</v>
      </c>
      <c r="C193">
        <v>2.92</v>
      </c>
      <c r="D193">
        <f t="shared" si="107"/>
        <v>-83.5</v>
      </c>
      <c r="E193" s="1">
        <f t="shared" si="114"/>
        <v>3.5904093004032993</v>
      </c>
      <c r="F193">
        <f t="shared" si="108"/>
        <v>38.5</v>
      </c>
      <c r="G193">
        <f t="shared" si="109"/>
        <v>1.0723011439301757</v>
      </c>
      <c r="H193">
        <f t="shared" si="110"/>
        <v>11.811393650469929</v>
      </c>
      <c r="J193" s="1">
        <f t="shared" si="111"/>
        <v>34.489269459372196</v>
      </c>
      <c r="K193">
        <f t="shared" si="112"/>
        <v>27.039691196461547</v>
      </c>
      <c r="L193">
        <f t="shared" si="113"/>
        <v>-7.4495782629106486</v>
      </c>
    </row>
    <row r="194" spans="1:13" x14ac:dyDescent="0.25">
      <c r="A194">
        <v>10</v>
      </c>
      <c r="B194">
        <f t="shared" si="106"/>
        <v>-44.5</v>
      </c>
      <c r="C194">
        <v>2.92</v>
      </c>
      <c r="D194">
        <f t="shared" si="107"/>
        <v>-83.5</v>
      </c>
      <c r="E194" s="1">
        <f t="shared" si="114"/>
        <v>3.5904093004032993</v>
      </c>
      <c r="F194">
        <f t="shared" si="108"/>
        <v>39</v>
      </c>
      <c r="G194">
        <f t="shared" si="109"/>
        <v>1.0862271328123858</v>
      </c>
      <c r="H194">
        <f t="shared" si="110"/>
        <v>12.196272882374965</v>
      </c>
      <c r="J194" s="1">
        <f t="shared" si="111"/>
        <v>35.613116816534898</v>
      </c>
      <c r="K194">
        <f t="shared" si="112"/>
        <v>27.039691196461547</v>
      </c>
      <c r="L194">
        <f t="shared" si="113"/>
        <v>-8.5734256200733512</v>
      </c>
    </row>
    <row r="195" spans="1:13" x14ac:dyDescent="0.25">
      <c r="A195">
        <v>11</v>
      </c>
      <c r="B195">
        <f t="shared" si="106"/>
        <v>-45</v>
      </c>
      <c r="C195">
        <v>2.92</v>
      </c>
      <c r="D195">
        <f t="shared" si="107"/>
        <v>-66.5</v>
      </c>
      <c r="E195" s="1">
        <f t="shared" si="114"/>
        <v>3.5904093004032993</v>
      </c>
      <c r="F195">
        <f t="shared" si="108"/>
        <v>21.5</v>
      </c>
      <c r="G195">
        <f t="shared" si="109"/>
        <v>0.59881752193503324</v>
      </c>
      <c r="H195">
        <f t="shared" si="110"/>
        <v>3.9702469604675854</v>
      </c>
      <c r="J195" s="1">
        <f t="shared" si="111"/>
        <v>11.593121124565348</v>
      </c>
      <c r="K195">
        <f t="shared" si="112"/>
        <v>15.07</v>
      </c>
      <c r="L195">
        <f t="shared" si="113"/>
        <v>3.476878875434652</v>
      </c>
    </row>
    <row r="196" spans="1:13" x14ac:dyDescent="0.25">
      <c r="A196">
        <v>12</v>
      </c>
      <c r="B196">
        <f t="shared" si="106"/>
        <v>-44.5</v>
      </c>
      <c r="C196">
        <v>2.92</v>
      </c>
      <c r="D196">
        <f t="shared" si="107"/>
        <v>-66.5</v>
      </c>
      <c r="E196" s="1">
        <f t="shared" si="114"/>
        <v>3.5904093004032993</v>
      </c>
      <c r="F196">
        <f t="shared" si="108"/>
        <v>22</v>
      </c>
      <c r="G196">
        <f t="shared" si="109"/>
        <v>0.61274351081724332</v>
      </c>
      <c r="H196">
        <f t="shared" si="110"/>
        <v>4.099619128209814</v>
      </c>
      <c r="J196" s="1">
        <f t="shared" si="111"/>
        <v>11.970887854372657</v>
      </c>
      <c r="K196">
        <f t="shared" si="112"/>
        <v>15.07</v>
      </c>
      <c r="L196">
        <f t="shared" si="113"/>
        <v>3.0991121456273429</v>
      </c>
    </row>
    <row r="197" spans="1:13" x14ac:dyDescent="0.25">
      <c r="A197">
        <v>13</v>
      </c>
      <c r="B197">
        <f t="shared" si="106"/>
        <v>-45</v>
      </c>
      <c r="C197">
        <v>2.92</v>
      </c>
      <c r="D197">
        <f t="shared" si="107"/>
        <v>-78.5</v>
      </c>
      <c r="E197" s="1">
        <f t="shared" si="114"/>
        <v>3.5904093004032993</v>
      </c>
      <c r="F197">
        <f t="shared" si="108"/>
        <v>33.5</v>
      </c>
      <c r="G197">
        <f t="shared" si="109"/>
        <v>0.93304125510807501</v>
      </c>
      <c r="H197">
        <f t="shared" si="110"/>
        <v>8.5711926203349673</v>
      </c>
      <c r="J197" s="1">
        <f t="shared" si="111"/>
        <v>25.027882451378105</v>
      </c>
      <c r="K197">
        <f t="shared" si="112"/>
        <v>25.027882451378105</v>
      </c>
      <c r="L197">
        <f t="shared" si="113"/>
        <v>0</v>
      </c>
    </row>
    <row r="198" spans="1:13" x14ac:dyDescent="0.25">
      <c r="A198">
        <v>14</v>
      </c>
      <c r="B198">
        <f t="shared" si="106"/>
        <v>-44.5</v>
      </c>
      <c r="C198">
        <v>2.92</v>
      </c>
      <c r="D198">
        <f t="shared" si="107"/>
        <v>-78.5</v>
      </c>
      <c r="E198" s="1">
        <f t="shared" si="114"/>
        <v>3.5904093004032993</v>
      </c>
      <c r="F198">
        <f t="shared" si="108"/>
        <v>34</v>
      </c>
      <c r="G198">
        <f t="shared" si="109"/>
        <v>0.94696724399028509</v>
      </c>
      <c r="H198">
        <f t="shared" si="110"/>
        <v>8.8504885383144209</v>
      </c>
      <c r="J198" s="1">
        <f t="shared" si="111"/>
        <v>25.843426531878109</v>
      </c>
      <c r="K198">
        <f t="shared" si="112"/>
        <v>25.027882451378105</v>
      </c>
      <c r="L198">
        <f t="shared" si="113"/>
        <v>-0.81554408050000404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-45</v>
      </c>
      <c r="C200">
        <v>2.92</v>
      </c>
      <c r="D200">
        <f t="shared" ref="D200:D213" si="116">D185</f>
        <v>-55.5</v>
      </c>
      <c r="E200" s="1">
        <f>S18</f>
        <v>3.6439974989167818</v>
      </c>
      <c r="F200">
        <f t="shared" ref="F200:F213" si="117">(B200-D200-I200)</f>
        <v>10.5</v>
      </c>
      <c r="G200">
        <f t="shared" ref="G200:G213" si="118">(F200/(10*E200))</f>
        <v>0.28814509348925843</v>
      </c>
      <c r="H200">
        <f t="shared" ref="H200:H213" si="119">POWER(10,G200)</f>
        <v>1.9415344166895183</v>
      </c>
      <c r="I200">
        <v>0</v>
      </c>
      <c r="J200" s="1">
        <f t="shared" ref="J200:J213" si="120">(H200*C200)</f>
        <v>5.6692804967333936</v>
      </c>
      <c r="K200">
        <f t="shared" ref="K200:K213" si="121">K185</f>
        <v>7.16</v>
      </c>
      <c r="L200">
        <f t="shared" ref="L200:L213" si="122">(K200-J200)</f>
        <v>1.4907195032666065</v>
      </c>
    </row>
    <row r="201" spans="1:13" x14ac:dyDescent="0.25">
      <c r="A201">
        <v>2</v>
      </c>
      <c r="B201">
        <f t="shared" si="115"/>
        <v>-44.5</v>
      </c>
      <c r="C201">
        <v>2.92</v>
      </c>
      <c r="D201">
        <f t="shared" si="116"/>
        <v>-55.5</v>
      </c>
      <c r="E201" s="1">
        <f t="shared" ref="E201:E213" si="123">E200</f>
        <v>3.6439974989167818</v>
      </c>
      <c r="F201">
        <f t="shared" si="117"/>
        <v>11</v>
      </c>
      <c r="G201">
        <f t="shared" si="118"/>
        <v>0.30186628841731838</v>
      </c>
      <c r="H201">
        <f t="shared" si="119"/>
        <v>2.0038549809067319</v>
      </c>
      <c r="I201">
        <v>0</v>
      </c>
      <c r="J201" s="1">
        <f t="shared" si="120"/>
        <v>5.851256544247657</v>
      </c>
      <c r="K201">
        <f t="shared" si="121"/>
        <v>7.16</v>
      </c>
      <c r="L201">
        <f t="shared" si="122"/>
        <v>1.3087434557523432</v>
      </c>
    </row>
    <row r="202" spans="1:13" x14ac:dyDescent="0.25">
      <c r="A202">
        <v>3</v>
      </c>
      <c r="B202">
        <f t="shared" si="115"/>
        <v>-45</v>
      </c>
      <c r="C202">
        <v>2.92</v>
      </c>
      <c r="D202">
        <f t="shared" si="116"/>
        <v>-62.5</v>
      </c>
      <c r="E202" s="1">
        <f t="shared" si="123"/>
        <v>3.6439974989167818</v>
      </c>
      <c r="F202">
        <f t="shared" si="117"/>
        <v>17.5</v>
      </c>
      <c r="G202">
        <f t="shared" si="118"/>
        <v>0.4802418224820974</v>
      </c>
      <c r="H202">
        <f t="shared" si="119"/>
        <v>3.0216337486306215</v>
      </c>
      <c r="J202" s="1">
        <f t="shared" si="120"/>
        <v>8.823170546001414</v>
      </c>
      <c r="K202">
        <f t="shared" si="121"/>
        <v>12.09</v>
      </c>
      <c r="L202">
        <f t="shared" si="122"/>
        <v>3.2668294539985858</v>
      </c>
    </row>
    <row r="203" spans="1:13" x14ac:dyDescent="0.25">
      <c r="A203">
        <v>4</v>
      </c>
      <c r="B203">
        <f t="shared" si="115"/>
        <v>-44.5</v>
      </c>
      <c r="C203">
        <v>2.92</v>
      </c>
      <c r="D203">
        <f t="shared" si="116"/>
        <v>-62.5</v>
      </c>
      <c r="E203" s="1">
        <f t="shared" si="123"/>
        <v>3.6439974989167818</v>
      </c>
      <c r="F203">
        <f t="shared" si="117"/>
        <v>18</v>
      </c>
      <c r="G203">
        <f t="shared" si="118"/>
        <v>0.49396301741015736</v>
      </c>
      <c r="H203">
        <f t="shared" si="119"/>
        <v>3.118624004612546</v>
      </c>
      <c r="J203" s="1">
        <f t="shared" si="120"/>
        <v>9.1063820934686337</v>
      </c>
      <c r="K203">
        <f t="shared" si="121"/>
        <v>12.09</v>
      </c>
      <c r="L203">
        <f t="shared" si="122"/>
        <v>2.9836179065313662</v>
      </c>
    </row>
    <row r="204" spans="1:13" x14ac:dyDescent="0.25">
      <c r="A204">
        <v>5</v>
      </c>
      <c r="B204">
        <f t="shared" si="115"/>
        <v>-45</v>
      </c>
      <c r="C204">
        <v>2.92</v>
      </c>
      <c r="D204">
        <f t="shared" si="116"/>
        <v>-71</v>
      </c>
      <c r="E204" s="1">
        <f t="shared" si="123"/>
        <v>3.6439974989167818</v>
      </c>
      <c r="F204">
        <f t="shared" si="117"/>
        <v>26</v>
      </c>
      <c r="G204">
        <f t="shared" si="118"/>
        <v>0.71350213625911618</v>
      </c>
      <c r="H204">
        <f t="shared" si="119"/>
        <v>5.170138011110974</v>
      </c>
      <c r="J204" s="1">
        <f t="shared" si="120"/>
        <v>15.096802992444044</v>
      </c>
      <c r="K204">
        <f t="shared" si="121"/>
        <v>17.059999999999999</v>
      </c>
      <c r="L204">
        <f t="shared" si="122"/>
        <v>1.9631970075559551</v>
      </c>
    </row>
    <row r="205" spans="1:13" x14ac:dyDescent="0.25">
      <c r="A205">
        <v>6</v>
      </c>
      <c r="B205">
        <f t="shared" si="115"/>
        <v>-44.5</v>
      </c>
      <c r="C205">
        <v>2.92</v>
      </c>
      <c r="D205">
        <f t="shared" si="116"/>
        <v>-71</v>
      </c>
      <c r="E205" s="1">
        <f t="shared" si="123"/>
        <v>3.6439974989167818</v>
      </c>
      <c r="F205">
        <f t="shared" si="117"/>
        <v>26.5</v>
      </c>
      <c r="G205">
        <f t="shared" si="118"/>
        <v>0.72722333118717608</v>
      </c>
      <c r="H205">
        <f t="shared" si="119"/>
        <v>5.3360922765433036</v>
      </c>
      <c r="J205" s="1">
        <f t="shared" si="120"/>
        <v>15.581389447506446</v>
      </c>
      <c r="K205">
        <f t="shared" si="121"/>
        <v>17.059999999999999</v>
      </c>
      <c r="L205">
        <f t="shared" si="122"/>
        <v>1.4786105524935529</v>
      </c>
    </row>
    <row r="206" spans="1:13" x14ac:dyDescent="0.25">
      <c r="A206">
        <v>7</v>
      </c>
      <c r="B206">
        <f t="shared" si="115"/>
        <v>-45</v>
      </c>
      <c r="C206">
        <v>2.92</v>
      </c>
      <c r="D206">
        <f t="shared" si="116"/>
        <v>-78</v>
      </c>
      <c r="E206" s="1">
        <f t="shared" si="123"/>
        <v>3.6439974989167818</v>
      </c>
      <c r="F206">
        <f t="shared" si="117"/>
        <v>33</v>
      </c>
      <c r="G206">
        <f t="shared" si="118"/>
        <v>0.9055988652519551</v>
      </c>
      <c r="H206">
        <f t="shared" si="119"/>
        <v>8.0463489934359291</v>
      </c>
      <c r="J206" s="1">
        <f t="shared" si="120"/>
        <v>23.495339060832912</v>
      </c>
      <c r="K206">
        <f t="shared" si="121"/>
        <v>21.051007101799193</v>
      </c>
      <c r="L206">
        <f t="shared" si="122"/>
        <v>-2.4443319590337182</v>
      </c>
    </row>
    <row r="207" spans="1:13" x14ac:dyDescent="0.25">
      <c r="A207">
        <v>8</v>
      </c>
      <c r="B207">
        <f t="shared" si="115"/>
        <v>-44.5</v>
      </c>
      <c r="C207">
        <v>2.92</v>
      </c>
      <c r="D207">
        <f t="shared" si="116"/>
        <v>-78</v>
      </c>
      <c r="E207" s="1">
        <f t="shared" si="123"/>
        <v>3.6439974989167818</v>
      </c>
      <c r="F207">
        <f t="shared" si="117"/>
        <v>33.5</v>
      </c>
      <c r="G207">
        <f t="shared" si="118"/>
        <v>0.91932006018001511</v>
      </c>
      <c r="H207">
        <f t="shared" si="119"/>
        <v>8.3046256455771541</v>
      </c>
      <c r="J207" s="1">
        <f t="shared" si="120"/>
        <v>24.249506885085289</v>
      </c>
      <c r="K207">
        <f t="shared" si="121"/>
        <v>21.051007101799193</v>
      </c>
      <c r="L207">
        <f t="shared" si="122"/>
        <v>-3.1984997832860955</v>
      </c>
      <c r="M207">
        <v>14</v>
      </c>
    </row>
    <row r="208" spans="1:13" x14ac:dyDescent="0.25">
      <c r="A208">
        <v>9</v>
      </c>
      <c r="B208">
        <f t="shared" si="115"/>
        <v>-45</v>
      </c>
      <c r="C208">
        <v>2.92</v>
      </c>
      <c r="D208">
        <f t="shared" si="116"/>
        <v>-83.5</v>
      </c>
      <c r="E208" s="1">
        <f t="shared" si="123"/>
        <v>3.6439974989167818</v>
      </c>
      <c r="F208">
        <f t="shared" si="117"/>
        <v>38.5</v>
      </c>
      <c r="G208">
        <f t="shared" si="118"/>
        <v>1.0565320094606143</v>
      </c>
      <c r="H208">
        <f t="shared" si="119"/>
        <v>11.390217298168809</v>
      </c>
      <c r="J208" s="1">
        <f t="shared" si="120"/>
        <v>33.259434510652923</v>
      </c>
      <c r="K208">
        <f t="shared" si="121"/>
        <v>27.039691196461547</v>
      </c>
      <c r="L208">
        <f t="shared" si="122"/>
        <v>-6.2197433141913763</v>
      </c>
    </row>
    <row r="209" spans="1:12" x14ac:dyDescent="0.25">
      <c r="A209">
        <v>10</v>
      </c>
      <c r="B209">
        <f t="shared" si="115"/>
        <v>-44.5</v>
      </c>
      <c r="C209">
        <v>2.92</v>
      </c>
      <c r="D209">
        <f t="shared" si="116"/>
        <v>-83.5</v>
      </c>
      <c r="E209" s="1">
        <f t="shared" si="123"/>
        <v>3.6439974989167818</v>
      </c>
      <c r="F209">
        <f t="shared" si="117"/>
        <v>39</v>
      </c>
      <c r="G209">
        <f t="shared" si="118"/>
        <v>1.0702532043886743</v>
      </c>
      <c r="H209">
        <f t="shared" si="119"/>
        <v>11.755827488993493</v>
      </c>
      <c r="J209" s="1">
        <f t="shared" si="120"/>
        <v>34.327016267860998</v>
      </c>
      <c r="K209">
        <f t="shared" si="121"/>
        <v>27.039691196461547</v>
      </c>
      <c r="L209">
        <f t="shared" si="122"/>
        <v>-7.2873250713994508</v>
      </c>
    </row>
    <row r="210" spans="1:12" x14ac:dyDescent="0.25">
      <c r="A210">
        <v>11</v>
      </c>
      <c r="B210">
        <f t="shared" si="115"/>
        <v>-45</v>
      </c>
      <c r="C210">
        <v>2.92</v>
      </c>
      <c r="D210">
        <f t="shared" si="116"/>
        <v>-66.5</v>
      </c>
      <c r="E210" s="1">
        <f t="shared" si="123"/>
        <v>3.6439974989167818</v>
      </c>
      <c r="F210">
        <f t="shared" si="117"/>
        <v>21.5</v>
      </c>
      <c r="G210">
        <f t="shared" si="118"/>
        <v>0.59001138190657687</v>
      </c>
      <c r="H210">
        <f t="shared" si="119"/>
        <v>3.8905534114851377</v>
      </c>
      <c r="J210" s="1">
        <f t="shared" si="120"/>
        <v>11.360415961536601</v>
      </c>
      <c r="K210">
        <f t="shared" si="121"/>
        <v>15.07</v>
      </c>
      <c r="L210">
        <f t="shared" si="122"/>
        <v>3.7095840384633991</v>
      </c>
    </row>
    <row r="211" spans="1:12" x14ac:dyDescent="0.25">
      <c r="A211">
        <v>12</v>
      </c>
      <c r="B211">
        <f t="shared" si="115"/>
        <v>-44.5</v>
      </c>
      <c r="C211">
        <v>2.92</v>
      </c>
      <c r="D211">
        <f t="shared" si="116"/>
        <v>-66.5</v>
      </c>
      <c r="E211" s="1">
        <f t="shared" si="123"/>
        <v>3.6439974989167818</v>
      </c>
      <c r="F211">
        <f t="shared" si="117"/>
        <v>22</v>
      </c>
      <c r="G211">
        <f t="shared" si="118"/>
        <v>0.60373257683463677</v>
      </c>
      <c r="H211">
        <f t="shared" si="119"/>
        <v>4.015434784504718</v>
      </c>
      <c r="J211" s="1">
        <f t="shared" si="120"/>
        <v>11.725069570753776</v>
      </c>
      <c r="K211">
        <f t="shared" si="121"/>
        <v>15.07</v>
      </c>
      <c r="L211">
        <f t="shared" si="122"/>
        <v>3.3449304292462241</v>
      </c>
    </row>
    <row r="212" spans="1:12" x14ac:dyDescent="0.25">
      <c r="A212">
        <v>13</v>
      </c>
      <c r="B212">
        <f t="shared" si="115"/>
        <v>-45</v>
      </c>
      <c r="C212">
        <v>2.92</v>
      </c>
      <c r="D212">
        <f t="shared" si="116"/>
        <v>-78.5</v>
      </c>
      <c r="E212" s="1">
        <f t="shared" si="123"/>
        <v>3.6439974989167818</v>
      </c>
      <c r="F212">
        <f t="shared" si="117"/>
        <v>33.5</v>
      </c>
      <c r="G212">
        <f t="shared" si="118"/>
        <v>0.91932006018001511</v>
      </c>
      <c r="H212">
        <f t="shared" si="119"/>
        <v>8.3046256455771541</v>
      </c>
      <c r="J212" s="1">
        <f t="shared" si="120"/>
        <v>24.249506885085289</v>
      </c>
      <c r="K212">
        <f t="shared" si="121"/>
        <v>25.027882451378105</v>
      </c>
      <c r="L212">
        <f t="shared" si="122"/>
        <v>0.77837556629281579</v>
      </c>
    </row>
    <row r="213" spans="1:12" x14ac:dyDescent="0.25">
      <c r="A213">
        <v>14</v>
      </c>
      <c r="B213">
        <f t="shared" si="115"/>
        <v>-44.5</v>
      </c>
      <c r="C213">
        <v>2.92</v>
      </c>
      <c r="D213">
        <f t="shared" si="116"/>
        <v>-78.5</v>
      </c>
      <c r="E213" s="1">
        <f t="shared" si="123"/>
        <v>3.6439974989167818</v>
      </c>
      <c r="F213">
        <f t="shared" si="117"/>
        <v>34</v>
      </c>
      <c r="G213">
        <f t="shared" si="118"/>
        <v>0.93304125510807501</v>
      </c>
      <c r="H213">
        <f t="shared" si="119"/>
        <v>8.5711926203349673</v>
      </c>
      <c r="J213" s="1">
        <f t="shared" si="120"/>
        <v>25.027882451378105</v>
      </c>
      <c r="K213">
        <f t="shared" si="121"/>
        <v>25.027882451378105</v>
      </c>
      <c r="L213">
        <f t="shared" si="122"/>
        <v>0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K13" sqref="K13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33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-43.5</v>
      </c>
      <c r="C5">
        <v>2.92</v>
      </c>
      <c r="D5">
        <f t="shared" ref="D5:D18" si="1">T5</f>
        <v>-55</v>
      </c>
      <c r="E5" s="1">
        <f>S5</f>
        <v>2.9522745246220734</v>
      </c>
      <c r="F5">
        <f t="shared" ref="F5:F18" si="2">(B5-D5-I5)</f>
        <v>11.5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37.706877418623542</v>
      </c>
      <c r="Q5" s="1">
        <f t="shared" ref="Q5:Q18" si="7">P5/14</f>
        <v>2.6933483870445385</v>
      </c>
      <c r="R5">
        <v>5</v>
      </c>
      <c r="S5" s="1">
        <v>2.9522745246220734</v>
      </c>
      <c r="T5">
        <v>-55</v>
      </c>
      <c r="U5">
        <v>-43.5</v>
      </c>
      <c r="V5">
        <v>7.16</v>
      </c>
    </row>
    <row r="6" spans="1:22" x14ac:dyDescent="0.25">
      <c r="A6">
        <v>2</v>
      </c>
      <c r="B6">
        <f t="shared" si="0"/>
        <v>-40.5</v>
      </c>
      <c r="C6">
        <v>2.92</v>
      </c>
      <c r="D6">
        <f t="shared" si="1"/>
        <v>-55</v>
      </c>
      <c r="E6" s="1">
        <f t="shared" ref="E6:E18" si="8">E5</f>
        <v>2.9522745246220734</v>
      </c>
      <c r="F6">
        <f t="shared" si="2"/>
        <v>14.5</v>
      </c>
      <c r="G6">
        <f t="shared" si="3"/>
        <v>0.49114673717059476</v>
      </c>
      <c r="H6">
        <f t="shared" si="4"/>
        <v>3.0984660160293931</v>
      </c>
      <c r="I6">
        <v>0</v>
      </c>
      <c r="J6" s="1">
        <f t="shared" si="5"/>
        <v>9.0475207668058282</v>
      </c>
      <c r="K6">
        <f t="shared" ref="K6:K18" si="9">V6</f>
        <v>7.16</v>
      </c>
      <c r="L6">
        <f t="shared" si="6"/>
        <v>-1.887520766805828</v>
      </c>
      <c r="P6" s="1">
        <f>SQRT( (L20)^2+(L21)^2+(L22)^2+(L23)^2+(L24)^2+(L25)^2+(L26)^2+(L27)^2+(L28)^2+(L29)^2+(L30)^2+(L31)^2+(L32)^2+(L33)^2)</f>
        <v>26.503043680958314</v>
      </c>
      <c r="Q6" s="1">
        <f t="shared" si="7"/>
        <v>1.8930745486398795</v>
      </c>
      <c r="R6">
        <v>6</v>
      </c>
      <c r="S6" s="1">
        <v>3.7224330962626144</v>
      </c>
      <c r="T6">
        <v>-55</v>
      </c>
      <c r="U6">
        <v>-40.5</v>
      </c>
      <c r="V6">
        <v>7.16</v>
      </c>
    </row>
    <row r="7" spans="1:22" x14ac:dyDescent="0.25">
      <c r="A7">
        <v>3</v>
      </c>
      <c r="B7">
        <f t="shared" si="0"/>
        <v>-43.5</v>
      </c>
      <c r="C7">
        <v>2.92</v>
      </c>
      <c r="D7">
        <f t="shared" si="1"/>
        <v>-62</v>
      </c>
      <c r="E7" s="1">
        <f t="shared" si="8"/>
        <v>2.9522745246220734</v>
      </c>
      <c r="F7">
        <f t="shared" si="2"/>
        <v>18.5</v>
      </c>
      <c r="G7">
        <f t="shared" si="3"/>
        <v>0.6266354922521381</v>
      </c>
      <c r="H7">
        <f t="shared" si="4"/>
        <v>4.2328754740068124</v>
      </c>
      <c r="I7">
        <v>0</v>
      </c>
      <c r="J7" s="1">
        <f t="shared" si="5"/>
        <v>12.359996384099892</v>
      </c>
      <c r="K7">
        <f t="shared" si="9"/>
        <v>12.09</v>
      </c>
      <c r="L7">
        <f t="shared" si="6"/>
        <v>-0.26999638409989224</v>
      </c>
      <c r="P7" s="1">
        <f>SQRT((L40)^2+(L41)^2+(L42)^2+(L43)^2+(L44)^2+(L45)^2+(L46)^2+(L47)^2+(L48)^2+(L35)^2+(L36)^2+(L37)^2+(L38)^2+(L39)^2)</f>
        <v>35.000959807570332</v>
      </c>
      <c r="Q7" s="1">
        <f t="shared" si="7"/>
        <v>2.500068557683595</v>
      </c>
      <c r="R7">
        <v>7</v>
      </c>
      <c r="S7" s="1">
        <v>2.9981681221344507</v>
      </c>
      <c r="T7">
        <v>-62</v>
      </c>
      <c r="U7">
        <v>-43.5</v>
      </c>
      <c r="V7">
        <v>12.09</v>
      </c>
    </row>
    <row r="8" spans="1:22" x14ac:dyDescent="0.25">
      <c r="A8">
        <v>4</v>
      </c>
      <c r="B8">
        <f t="shared" si="0"/>
        <v>-40.5</v>
      </c>
      <c r="C8">
        <v>2.92</v>
      </c>
      <c r="D8">
        <f t="shared" si="1"/>
        <v>-62</v>
      </c>
      <c r="E8" s="1">
        <f t="shared" si="8"/>
        <v>2.9522745246220734</v>
      </c>
      <c r="F8">
        <f t="shared" si="2"/>
        <v>21.5</v>
      </c>
      <c r="G8">
        <f t="shared" si="3"/>
        <v>0.72825205856329567</v>
      </c>
      <c r="H8">
        <f t="shared" si="4"/>
        <v>5.348747032734595</v>
      </c>
      <c r="I8">
        <v>0</v>
      </c>
      <c r="J8" s="1">
        <f t="shared" si="5"/>
        <v>15.618341335585017</v>
      </c>
      <c r="K8">
        <f t="shared" si="9"/>
        <v>12.09</v>
      </c>
      <c r="L8">
        <f t="shared" si="6"/>
        <v>-3.5283413355850168</v>
      </c>
      <c r="P8" s="1">
        <f>SQRT((L50)^2+(L51)^2+(L52)^2+(L53)^2+(L54)^2+(L55)^2+(L56)^2+(L57)^2+(L58)^2+(L59)^2+(L60)^2+(L61)^2+(L62)^2+(L63)^2)</f>
        <v>24.559447407540194</v>
      </c>
      <c r="Q8" s="1">
        <f t="shared" si="7"/>
        <v>1.7542462433957282</v>
      </c>
      <c r="R8">
        <v>8</v>
      </c>
      <c r="S8" s="1">
        <v>3.4843575473454425</v>
      </c>
      <c r="T8">
        <v>-62</v>
      </c>
      <c r="U8">
        <v>-40.5</v>
      </c>
      <c r="V8">
        <v>12.09</v>
      </c>
    </row>
    <row r="9" spans="1:22" x14ac:dyDescent="0.25">
      <c r="A9">
        <v>5</v>
      </c>
      <c r="B9">
        <f t="shared" si="0"/>
        <v>-43.5</v>
      </c>
      <c r="C9">
        <v>2.92</v>
      </c>
      <c r="D9">
        <f t="shared" si="1"/>
        <v>-61</v>
      </c>
      <c r="E9" s="1">
        <f t="shared" si="8"/>
        <v>2.9522745246220734</v>
      </c>
      <c r="F9">
        <f t="shared" si="2"/>
        <v>17.5</v>
      </c>
      <c r="G9">
        <f t="shared" si="3"/>
        <v>0.59276330348175232</v>
      </c>
      <c r="H9">
        <f t="shared" si="4"/>
        <v>3.9152843052050352</v>
      </c>
      <c r="I9">
        <v>0</v>
      </c>
      <c r="J9" s="1">
        <f t="shared" si="5"/>
        <v>11.432630171198703</v>
      </c>
      <c r="K9">
        <f t="shared" si="9"/>
        <v>17.059999999999999</v>
      </c>
      <c r="L9">
        <f t="shared" si="6"/>
        <v>5.6273698288012959</v>
      </c>
      <c r="P9" s="1">
        <f>SQRT((L70)^2+(L71)^2+(L72)^2+(L73)^2+(L74)^2+(L75)^2+(L76)^2+(L77)^2+(L78)^2+(L65)^2+(L66)^2+(L67)^2+(L68)^2+(L69)^2)</f>
        <v>140.83012121005967</v>
      </c>
      <c r="Q9" s="1">
        <f t="shared" si="7"/>
        <v>10.05929437214712</v>
      </c>
      <c r="R9">
        <v>9</v>
      </c>
      <c r="S9" s="1">
        <v>2.2828185897555313</v>
      </c>
      <c r="T9">
        <v>-61</v>
      </c>
      <c r="U9">
        <v>-43.5</v>
      </c>
      <c r="V9">
        <v>17.059999999999999</v>
      </c>
    </row>
    <row r="10" spans="1:22" x14ac:dyDescent="0.25">
      <c r="A10">
        <v>6</v>
      </c>
      <c r="B10">
        <f t="shared" si="0"/>
        <v>-40.5</v>
      </c>
      <c r="C10">
        <v>2.92</v>
      </c>
      <c r="D10">
        <f t="shared" si="1"/>
        <v>-61</v>
      </c>
      <c r="E10" s="1">
        <f t="shared" si="8"/>
        <v>2.9522745246220734</v>
      </c>
      <c r="F10">
        <f t="shared" si="2"/>
        <v>20.5</v>
      </c>
      <c r="G10">
        <f t="shared" si="3"/>
        <v>0.69437986979290978</v>
      </c>
      <c r="H10">
        <f t="shared" si="4"/>
        <v>4.9474324105155709</v>
      </c>
      <c r="I10">
        <v>0</v>
      </c>
      <c r="J10" s="1">
        <f t="shared" si="5"/>
        <v>14.446502638705466</v>
      </c>
      <c r="K10">
        <f t="shared" si="9"/>
        <v>17.059999999999999</v>
      </c>
      <c r="L10">
        <f t="shared" si="6"/>
        <v>2.6134973612945327</v>
      </c>
      <c r="P10" s="1">
        <f>SQRT((L80)^2+(L81)^2+(L82)^2+(L83)^2+(L84)^2+(L85)^2+(L86)^2+(L87)^2+(L88)^2+(L89)^2+(L90)^2+(L91)^2+(L92)^2+(L93)^2)</f>
        <v>62.996961513567356</v>
      </c>
      <c r="Q10" s="1">
        <f t="shared" si="7"/>
        <v>4.4997829652548109</v>
      </c>
      <c r="R10">
        <v>10</v>
      </c>
      <c r="S10" s="1">
        <v>2.6741589194279083</v>
      </c>
      <c r="T10">
        <v>-61</v>
      </c>
      <c r="U10">
        <v>-40.5</v>
      </c>
      <c r="V10">
        <v>17.059999999999999</v>
      </c>
    </row>
    <row r="11" spans="1:22" x14ac:dyDescent="0.25">
      <c r="A11">
        <v>7</v>
      </c>
      <c r="B11">
        <f t="shared" si="0"/>
        <v>-43.5</v>
      </c>
      <c r="C11">
        <v>2.92</v>
      </c>
      <c r="D11">
        <f t="shared" si="1"/>
        <v>-65</v>
      </c>
      <c r="E11" s="1">
        <f t="shared" si="8"/>
        <v>2.9522745246220734</v>
      </c>
      <c r="F11">
        <f t="shared" si="2"/>
        <v>21.5</v>
      </c>
      <c r="G11">
        <f t="shared" si="3"/>
        <v>0.72825205856329567</v>
      </c>
      <c r="H11">
        <f t="shared" si="4"/>
        <v>5.348747032734595</v>
      </c>
      <c r="I11">
        <v>0</v>
      </c>
      <c r="J11" s="1">
        <f t="shared" si="5"/>
        <v>15.618341335585017</v>
      </c>
      <c r="K11">
        <f t="shared" si="9"/>
        <v>23.04</v>
      </c>
      <c r="L11">
        <f t="shared" si="6"/>
        <v>7.4216586644149825</v>
      </c>
      <c r="M11">
        <v>1</v>
      </c>
      <c r="P11" s="1">
        <f>SQRT((L104)^2+(L105)^2+(L106)^2+(L107)^2+(L108)^2+(L95)^2+(L96)^2+(L97)^2+(L98)^2+(L99)^2+(L100)^2+(L101)^2+(L102)^2+(L103)^2)</f>
        <v>110.50490217068239</v>
      </c>
      <c r="Q11" s="1">
        <f t="shared" si="7"/>
        <v>7.8932072979058843</v>
      </c>
      <c r="R11">
        <v>11</v>
      </c>
      <c r="S11" s="1">
        <v>2.3966123094384701</v>
      </c>
      <c r="T11">
        <v>-65</v>
      </c>
      <c r="U11">
        <v>-43.5</v>
      </c>
      <c r="V11">
        <v>23.04</v>
      </c>
    </row>
    <row r="12" spans="1:22" x14ac:dyDescent="0.25">
      <c r="A12">
        <v>8</v>
      </c>
      <c r="B12">
        <f t="shared" si="0"/>
        <v>-40.5</v>
      </c>
      <c r="C12">
        <v>2.92</v>
      </c>
      <c r="D12">
        <f t="shared" si="1"/>
        <v>-65</v>
      </c>
      <c r="E12" s="1">
        <f t="shared" si="8"/>
        <v>2.9522745246220734</v>
      </c>
      <c r="F12">
        <f t="shared" si="2"/>
        <v>24.5</v>
      </c>
      <c r="G12">
        <f t="shared" si="3"/>
        <v>0.82986862487445323</v>
      </c>
      <c r="H12">
        <f t="shared" si="4"/>
        <v>6.7587848959577235</v>
      </c>
      <c r="I12">
        <v>0</v>
      </c>
      <c r="J12" s="1">
        <f t="shared" si="5"/>
        <v>19.735651896196551</v>
      </c>
      <c r="K12">
        <f t="shared" si="9"/>
        <v>23.04</v>
      </c>
      <c r="L12">
        <f t="shared" si="6"/>
        <v>3.3043481038034486</v>
      </c>
      <c r="P12" s="1">
        <f>SQRT((L114)^2+(L115)^2+(L116)^2+(L117)^2+(L118)^2+(L119)^2+(L120)^2+(L121)^2+(L122)^2+(L123)^2+(L110)^2+(L111)^2+(L112)^2+(L113)^2 )</f>
        <v>56.40907657982391</v>
      </c>
      <c r="Q12" s="1">
        <f t="shared" si="7"/>
        <v>4.0292197557017078</v>
      </c>
      <c r="R12">
        <v>12</v>
      </c>
      <c r="S12" s="1">
        <v>2.7310233293601174</v>
      </c>
      <c r="T12">
        <v>-65</v>
      </c>
      <c r="U12">
        <v>-40.5</v>
      </c>
      <c r="V12">
        <v>23.04</v>
      </c>
    </row>
    <row r="13" spans="1:22" x14ac:dyDescent="0.25">
      <c r="A13">
        <v>9</v>
      </c>
      <c r="B13">
        <f t="shared" si="0"/>
        <v>-43.5</v>
      </c>
      <c r="C13">
        <v>2.92</v>
      </c>
      <c r="D13">
        <f t="shared" si="1"/>
        <v>-79</v>
      </c>
      <c r="E13" s="1">
        <f t="shared" si="8"/>
        <v>2.9522745246220734</v>
      </c>
      <c r="F13">
        <f t="shared" si="2"/>
        <v>35.5</v>
      </c>
      <c r="G13">
        <f t="shared" si="3"/>
        <v>1.2024627013486975</v>
      </c>
      <c r="H13">
        <f t="shared" si="4"/>
        <v>15.939059848984437</v>
      </c>
      <c r="I13">
        <v>0</v>
      </c>
      <c r="J13" s="1">
        <f t="shared" si="5"/>
        <v>46.542054759034556</v>
      </c>
      <c r="K13">
        <f t="shared" si="9"/>
        <v>29.03</v>
      </c>
      <c r="L13">
        <f t="shared" si="6"/>
        <v>-17.512054759034555</v>
      </c>
      <c r="P13" s="1">
        <f>SQRT((L134)^2+(L125)^2+(L126)^2+(L127)^2+(L128)^2+(L129)^2+(L130)^2+(L131)^2+(L132)^2+(L133)^2+(L135)^2+(L136)^2+(L138)^2+(L137)^2)</f>
        <v>24.941710504443154</v>
      </c>
      <c r="Q13" s="1">
        <f t="shared" si="7"/>
        <v>1.7815507503173682</v>
      </c>
      <c r="R13">
        <v>13</v>
      </c>
      <c r="S13" s="1">
        <v>3.5590250312546408</v>
      </c>
      <c r="T13">
        <v>-79</v>
      </c>
      <c r="U13">
        <v>-43.5</v>
      </c>
      <c r="V13">
        <v>29.03</v>
      </c>
    </row>
    <row r="14" spans="1:22" x14ac:dyDescent="0.25">
      <c r="A14">
        <v>10</v>
      </c>
      <c r="B14">
        <f t="shared" si="0"/>
        <v>-40.5</v>
      </c>
      <c r="C14">
        <v>2.92</v>
      </c>
      <c r="D14">
        <f t="shared" si="1"/>
        <v>-79</v>
      </c>
      <c r="E14" s="1">
        <f t="shared" si="8"/>
        <v>2.9522745246220734</v>
      </c>
      <c r="F14">
        <f t="shared" si="2"/>
        <v>38.5</v>
      </c>
      <c r="G14">
        <f t="shared" si="3"/>
        <v>1.3040792676598549</v>
      </c>
      <c r="H14">
        <f t="shared" si="4"/>
        <v>20.140918294280397</v>
      </c>
      <c r="I14">
        <v>0</v>
      </c>
      <c r="J14" s="1">
        <f t="shared" si="5"/>
        <v>58.811481419298758</v>
      </c>
      <c r="K14">
        <f t="shared" si="9"/>
        <v>29.03</v>
      </c>
      <c r="L14">
        <f t="shared" si="6"/>
        <v>-29.781481419298757</v>
      </c>
      <c r="P14" s="1">
        <f>SQRT((L150)^2+(L151)^2+(L152)^2+(L153)^2+(L149)^2+(L144)^2+(L140)^2+(L141)^2+(L142)^2+(L143)^2+(L145)^2+(L146)^2+(L147)^2+(L148)^2)</f>
        <v>28.195528695353357</v>
      </c>
      <c r="Q14" s="1">
        <f t="shared" si="7"/>
        <v>2.0139663353823827</v>
      </c>
      <c r="R14">
        <v>14</v>
      </c>
      <c r="S14" s="1">
        <v>3.859787709952216</v>
      </c>
      <c r="T14">
        <v>-79</v>
      </c>
      <c r="U14">
        <v>-40.5</v>
      </c>
      <c r="V14">
        <v>29.03</v>
      </c>
    </row>
    <row r="15" spans="1:22" x14ac:dyDescent="0.25">
      <c r="A15">
        <v>11</v>
      </c>
      <c r="B15">
        <f t="shared" si="0"/>
        <v>-43.5</v>
      </c>
      <c r="C15">
        <v>2.92</v>
      </c>
      <c r="D15">
        <f t="shared" si="1"/>
        <v>-55.5</v>
      </c>
      <c r="E15" s="1">
        <f t="shared" si="8"/>
        <v>2.9522745246220734</v>
      </c>
      <c r="F15">
        <f t="shared" si="2"/>
        <v>12</v>
      </c>
      <c r="G15">
        <f t="shared" si="3"/>
        <v>0.40646626524463014</v>
      </c>
      <c r="H15">
        <f t="shared" si="4"/>
        <v>2.5495660370970574</v>
      </c>
      <c r="I15">
        <v>0</v>
      </c>
      <c r="J15" s="1">
        <f t="shared" si="5"/>
        <v>7.4447328283234073</v>
      </c>
      <c r="K15">
        <f t="shared" si="9"/>
        <v>15.07</v>
      </c>
      <c r="L15">
        <f t="shared" si="6"/>
        <v>7.625267171676593</v>
      </c>
      <c r="P15" s="1">
        <f>SQRT((L160)^2+(L161)^2+(L162)^2+(L163)^2+(L155)^2+(L156)^2+(L157)^2+(L158)^2+(L159)^2+(L164)^2+(L165)^2+(L166)^2+(L167)^2+(L168)^2)</f>
        <v>659.24619461870418</v>
      </c>
      <c r="Q15" s="1">
        <f t="shared" si="7"/>
        <v>47.08901390133601</v>
      </c>
      <c r="R15">
        <v>15</v>
      </c>
      <c r="S15" s="1">
        <v>1.6836660798270788</v>
      </c>
      <c r="T15">
        <v>-55.5</v>
      </c>
      <c r="U15">
        <v>-43.5</v>
      </c>
      <c r="V15">
        <v>15.07</v>
      </c>
    </row>
    <row r="16" spans="1:22" x14ac:dyDescent="0.25">
      <c r="A16">
        <v>12</v>
      </c>
      <c r="B16">
        <f t="shared" si="0"/>
        <v>-40.5</v>
      </c>
      <c r="C16">
        <v>2.92</v>
      </c>
      <c r="D16">
        <f t="shared" si="1"/>
        <v>-55.5</v>
      </c>
      <c r="E16" s="1">
        <f t="shared" si="8"/>
        <v>2.9522745246220734</v>
      </c>
      <c r="F16">
        <f t="shared" si="2"/>
        <v>15</v>
      </c>
      <c r="G16">
        <f t="shared" si="3"/>
        <v>0.50808283155578771</v>
      </c>
      <c r="H16">
        <f t="shared" si="4"/>
        <v>3.2216831937120762</v>
      </c>
      <c r="I16">
        <v>0</v>
      </c>
      <c r="J16" s="1">
        <f t="shared" si="5"/>
        <v>9.4073149256392625</v>
      </c>
      <c r="K16">
        <f t="shared" si="9"/>
        <v>15.07</v>
      </c>
      <c r="L16">
        <f t="shared" si="6"/>
        <v>5.6626850743607378</v>
      </c>
      <c r="P16" s="1">
        <f>SQRT((L170)^2+(L171)^2+(L172)^2+(L173)^2+(L180)^2+(L181)^2+(L182)^2+(L183)^2+(L179)^2+(L174)^2+(L175)^2+(L176)^2+(L177)^2+(L178)^2)</f>
        <v>210.41328876767116</v>
      </c>
      <c r="Q16" s="1">
        <f t="shared" si="7"/>
        <v>15.029520626262226</v>
      </c>
      <c r="R16">
        <v>16</v>
      </c>
      <c r="S16" s="1">
        <v>2.1045825997838481</v>
      </c>
      <c r="T16">
        <v>-55.5</v>
      </c>
      <c r="U16">
        <v>-40.5</v>
      </c>
      <c r="V16">
        <v>15.07</v>
      </c>
    </row>
    <row r="17" spans="1:22" x14ac:dyDescent="0.25">
      <c r="A17">
        <v>13</v>
      </c>
      <c r="B17">
        <f t="shared" si="0"/>
        <v>-43.5</v>
      </c>
      <c r="C17">
        <v>2.92</v>
      </c>
      <c r="D17">
        <f t="shared" si="1"/>
        <v>-69</v>
      </c>
      <c r="E17" s="1">
        <f t="shared" si="8"/>
        <v>2.9522745246220734</v>
      </c>
      <c r="F17">
        <f t="shared" si="2"/>
        <v>25.5</v>
      </c>
      <c r="G17">
        <f t="shared" si="3"/>
        <v>0.86374081364483901</v>
      </c>
      <c r="H17">
        <f t="shared" si="4"/>
        <v>7.3070287085292351</v>
      </c>
      <c r="I17">
        <v>0</v>
      </c>
      <c r="J17" s="1">
        <f t="shared" si="5"/>
        <v>21.336523828905367</v>
      </c>
      <c r="K17">
        <f t="shared" si="9"/>
        <v>25.04</v>
      </c>
      <c r="L17">
        <f t="shared" si="6"/>
        <v>3.703476171094632</v>
      </c>
      <c r="P17" s="1">
        <f>SQRT((L190)^2+(L191)^2+(L192)^2+(L193)^2+(L194)^2+(L195)^2+(L196)^2+(L197)^2+(L198)^2+(L189)^2+(L185)^2+(L186)^2+(L187)^2+(L188)^2)</f>
        <v>56.261686624782087</v>
      </c>
      <c r="Q17" s="1">
        <f t="shared" si="7"/>
        <v>4.0186919017701488</v>
      </c>
      <c r="R17">
        <v>17</v>
      </c>
      <c r="S17" s="1">
        <v>2.7323825073182153</v>
      </c>
      <c r="T17">
        <v>-69</v>
      </c>
      <c r="U17">
        <v>-43.5</v>
      </c>
      <c r="V17">
        <v>25.04</v>
      </c>
    </row>
    <row r="18" spans="1:22" x14ac:dyDescent="0.25">
      <c r="A18">
        <v>14</v>
      </c>
      <c r="B18">
        <f t="shared" si="0"/>
        <v>-40.5</v>
      </c>
      <c r="C18">
        <v>2.92</v>
      </c>
      <c r="D18">
        <f t="shared" si="1"/>
        <v>-69</v>
      </c>
      <c r="E18" s="1">
        <f t="shared" si="8"/>
        <v>2.9522745246220734</v>
      </c>
      <c r="F18">
        <f t="shared" si="2"/>
        <v>28.5</v>
      </c>
      <c r="G18">
        <f t="shared" si="3"/>
        <v>0.96535737995599658</v>
      </c>
      <c r="H18">
        <f t="shared" si="4"/>
        <v>9.2333092156514844</v>
      </c>
      <c r="I18">
        <v>0</v>
      </c>
      <c r="J18" s="1">
        <f t="shared" si="5"/>
        <v>26.961262909702334</v>
      </c>
      <c r="K18">
        <f t="shared" si="9"/>
        <v>25.04</v>
      </c>
      <c r="L18">
        <f t="shared" si="6"/>
        <v>-1.9212629097023353</v>
      </c>
      <c r="P18" s="1">
        <f>SQRT((L200)^2+(L201)^2+(L202)^2+(L203)^2+(L204)^2+(L205)^2+(L206)^2+(L207)^2+(L208)^2+(L209)^2+(L210)^2+(L211)^2+(L212)^2+(L213)^2)</f>
        <v>32.193108088128255</v>
      </c>
      <c r="Q18" s="1">
        <f t="shared" si="7"/>
        <v>2.2995077205805896</v>
      </c>
      <c r="R18">
        <v>18</v>
      </c>
      <c r="S18" s="1">
        <v>3.0538392728850638</v>
      </c>
      <c r="T18">
        <v>-69</v>
      </c>
      <c r="U18">
        <v>-40.5</v>
      </c>
      <c r="V18">
        <v>25.04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-43.5</v>
      </c>
      <c r="C20">
        <v>2.92</v>
      </c>
      <c r="D20">
        <f t="shared" ref="D20:D33" si="11">D5</f>
        <v>-55</v>
      </c>
      <c r="E20" s="1">
        <f>S6</f>
        <v>3.7224330962626144</v>
      </c>
      <c r="F20">
        <f t="shared" ref="F20:F33" si="12">(B20-D20-I20)</f>
        <v>11.5</v>
      </c>
      <c r="G20">
        <f t="shared" ref="G20:G33" si="13">(F20/(10*E20))</f>
        <v>0.3089377217161054</v>
      </c>
      <c r="H20">
        <f t="shared" ref="H20:H33" si="14">POWER(10,G20)</f>
        <v>2.0367499846804487</v>
      </c>
      <c r="I20">
        <v>0</v>
      </c>
      <c r="J20" s="1">
        <f t="shared" ref="J20:J33" si="15">(H20*C20)</f>
        <v>5.9473099552669098</v>
      </c>
      <c r="K20">
        <f t="shared" ref="K20:K83" si="16">K5</f>
        <v>7.16</v>
      </c>
      <c r="L20">
        <f t="shared" ref="L20:L33" si="17">(K20-J20)</f>
        <v>1.2126900447330904</v>
      </c>
      <c r="P20" s="5"/>
      <c r="Q20" s="5">
        <f ca="1">CELL("row",INDEX(Q5:Q18,MATCH(MIN(Q5:Q18),Q5:Q18,0)))</f>
        <v>8</v>
      </c>
    </row>
    <row r="21" spans="1:22" x14ac:dyDescent="0.25">
      <c r="A21">
        <v>2</v>
      </c>
      <c r="B21">
        <f t="shared" si="10"/>
        <v>-40.5</v>
      </c>
      <c r="C21">
        <v>2.92</v>
      </c>
      <c r="D21">
        <f t="shared" si="11"/>
        <v>-55</v>
      </c>
      <c r="E21" s="1">
        <f t="shared" ref="E21:E33" si="18">E20</f>
        <v>3.7224330962626144</v>
      </c>
      <c r="F21">
        <f t="shared" si="12"/>
        <v>14.5</v>
      </c>
      <c r="G21">
        <f t="shared" si="13"/>
        <v>0.38953017085943725</v>
      </c>
      <c r="H21">
        <f t="shared" si="14"/>
        <v>2.452054794520548</v>
      </c>
      <c r="I21">
        <v>0</v>
      </c>
      <c r="J21" s="1">
        <f t="shared" si="15"/>
        <v>7.16</v>
      </c>
      <c r="K21">
        <f t="shared" si="16"/>
        <v>7.16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-43.5</v>
      </c>
      <c r="C22">
        <v>2.92</v>
      </c>
      <c r="D22">
        <f t="shared" si="11"/>
        <v>-62</v>
      </c>
      <c r="E22" s="1">
        <f t="shared" si="18"/>
        <v>3.7224330962626144</v>
      </c>
      <c r="F22">
        <f t="shared" si="12"/>
        <v>18.5</v>
      </c>
      <c r="G22">
        <f t="shared" si="13"/>
        <v>0.49698676971721301</v>
      </c>
      <c r="H22">
        <f t="shared" si="14"/>
        <v>3.1404130233416634</v>
      </c>
      <c r="J22" s="1">
        <f t="shared" si="15"/>
        <v>9.1700060281576565</v>
      </c>
      <c r="K22">
        <f t="shared" si="16"/>
        <v>12.09</v>
      </c>
      <c r="L22">
        <f t="shared" si="17"/>
        <v>2.9199939718423433</v>
      </c>
    </row>
    <row r="23" spans="1:22" x14ac:dyDescent="0.25">
      <c r="A23">
        <v>4</v>
      </c>
      <c r="B23">
        <f t="shared" si="10"/>
        <v>-40.5</v>
      </c>
      <c r="C23">
        <v>2.92</v>
      </c>
      <c r="D23">
        <f t="shared" si="11"/>
        <v>-62</v>
      </c>
      <c r="E23" s="1">
        <f t="shared" si="18"/>
        <v>3.7224330962626144</v>
      </c>
      <c r="F23">
        <f t="shared" si="12"/>
        <v>21.5</v>
      </c>
      <c r="G23">
        <f t="shared" si="13"/>
        <v>0.57757921886054486</v>
      </c>
      <c r="H23">
        <f t="shared" si="14"/>
        <v>3.780760951800298</v>
      </c>
      <c r="J23" s="1">
        <f t="shared" si="15"/>
        <v>11.039821979256869</v>
      </c>
      <c r="K23">
        <f t="shared" si="16"/>
        <v>12.09</v>
      </c>
      <c r="L23">
        <f t="shared" si="17"/>
        <v>1.0501780207431306</v>
      </c>
      <c r="R23" t="s">
        <v>2</v>
      </c>
      <c r="S23" s="3">
        <f>MIN(S5:S18)</f>
        <v>1.6836660798270788</v>
      </c>
    </row>
    <row r="24" spans="1:22" x14ac:dyDescent="0.25">
      <c r="A24">
        <v>5</v>
      </c>
      <c r="B24">
        <f t="shared" si="10"/>
        <v>-43.5</v>
      </c>
      <c r="C24">
        <v>2.92</v>
      </c>
      <c r="D24">
        <f t="shared" si="11"/>
        <v>-61</v>
      </c>
      <c r="E24" s="1">
        <f t="shared" si="18"/>
        <v>3.7224330962626144</v>
      </c>
      <c r="F24">
        <f t="shared" si="12"/>
        <v>17.5</v>
      </c>
      <c r="G24">
        <f t="shared" si="13"/>
        <v>0.47012262000276905</v>
      </c>
      <c r="H24">
        <f t="shared" si="14"/>
        <v>2.9520425975476492</v>
      </c>
      <c r="J24" s="1">
        <f t="shared" si="15"/>
        <v>8.6199643848391361</v>
      </c>
      <c r="K24">
        <f t="shared" si="16"/>
        <v>17.059999999999999</v>
      </c>
      <c r="L24">
        <f t="shared" si="17"/>
        <v>8.4400356151608626</v>
      </c>
      <c r="R24" t="s">
        <v>1</v>
      </c>
      <c r="S24" s="3">
        <f>MAX(S5:S18)</f>
        <v>3.859787709952216</v>
      </c>
    </row>
    <row r="25" spans="1:22" ht="18.75" x14ac:dyDescent="0.3">
      <c r="A25">
        <v>6</v>
      </c>
      <c r="B25">
        <f t="shared" si="10"/>
        <v>-40.5</v>
      </c>
      <c r="C25">
        <v>2.92</v>
      </c>
      <c r="D25">
        <f t="shared" si="11"/>
        <v>-61</v>
      </c>
      <c r="E25" s="1">
        <f t="shared" si="18"/>
        <v>3.7224330962626144</v>
      </c>
      <c r="F25">
        <f t="shared" si="12"/>
        <v>20.5</v>
      </c>
      <c r="G25">
        <f t="shared" si="13"/>
        <v>0.55071506914610091</v>
      </c>
      <c r="H25">
        <f t="shared" si="14"/>
        <v>3.5539807337135119</v>
      </c>
      <c r="J25" s="1">
        <f t="shared" si="15"/>
        <v>10.377623742443454</v>
      </c>
      <c r="K25">
        <f t="shared" si="16"/>
        <v>17.059999999999999</v>
      </c>
      <c r="L25">
        <f t="shared" si="17"/>
        <v>6.6823762575565446</v>
      </c>
      <c r="M25">
        <v>2</v>
      </c>
      <c r="R25" t="s">
        <v>0</v>
      </c>
      <c r="S25" s="2">
        <v>3.48</v>
      </c>
    </row>
    <row r="26" spans="1:22" x14ac:dyDescent="0.25">
      <c r="A26">
        <v>7</v>
      </c>
      <c r="B26">
        <f t="shared" si="10"/>
        <v>-43.5</v>
      </c>
      <c r="C26">
        <v>2.92</v>
      </c>
      <c r="D26">
        <f t="shared" si="11"/>
        <v>-65</v>
      </c>
      <c r="E26" s="1">
        <f t="shared" si="18"/>
        <v>3.7224330962626144</v>
      </c>
      <c r="F26">
        <f t="shared" si="12"/>
        <v>21.5</v>
      </c>
      <c r="G26">
        <f t="shared" si="13"/>
        <v>0.57757921886054486</v>
      </c>
      <c r="H26">
        <f t="shared" si="14"/>
        <v>3.780760951800298</v>
      </c>
      <c r="J26" s="1">
        <f t="shared" si="15"/>
        <v>11.039821979256869</v>
      </c>
      <c r="K26">
        <f t="shared" si="16"/>
        <v>23.04</v>
      </c>
      <c r="L26">
        <f t="shared" si="17"/>
        <v>12.00017802074313</v>
      </c>
    </row>
    <row r="27" spans="1:22" x14ac:dyDescent="0.25">
      <c r="A27">
        <v>8</v>
      </c>
      <c r="B27">
        <f t="shared" si="10"/>
        <v>-40.5</v>
      </c>
      <c r="C27">
        <v>2.92</v>
      </c>
      <c r="D27">
        <f t="shared" si="11"/>
        <v>-65</v>
      </c>
      <c r="E27" s="1">
        <f t="shared" si="18"/>
        <v>3.7224330962626144</v>
      </c>
      <c r="F27">
        <f t="shared" si="12"/>
        <v>24.5</v>
      </c>
      <c r="G27">
        <f t="shared" si="13"/>
        <v>0.65817166800387672</v>
      </c>
      <c r="H27">
        <f t="shared" si="14"/>
        <v>4.5516794346521063</v>
      </c>
      <c r="J27" s="1">
        <f t="shared" si="15"/>
        <v>13.29090394918415</v>
      </c>
      <c r="K27">
        <f t="shared" si="16"/>
        <v>23.04</v>
      </c>
      <c r="L27">
        <f t="shared" si="17"/>
        <v>9.7490960508158491</v>
      </c>
    </row>
    <row r="28" spans="1:22" x14ac:dyDescent="0.25">
      <c r="A28">
        <v>9</v>
      </c>
      <c r="B28">
        <f t="shared" si="10"/>
        <v>-43.5</v>
      </c>
      <c r="C28">
        <v>2.92</v>
      </c>
      <c r="D28">
        <f t="shared" si="11"/>
        <v>-79</v>
      </c>
      <c r="E28" s="1">
        <f t="shared" si="18"/>
        <v>3.7224330962626144</v>
      </c>
      <c r="F28">
        <f t="shared" si="12"/>
        <v>35.5</v>
      </c>
      <c r="G28">
        <f t="shared" si="13"/>
        <v>0.95367731486276008</v>
      </c>
      <c r="H28">
        <f t="shared" si="14"/>
        <v>8.9882949407247281</v>
      </c>
      <c r="J28" s="1">
        <f t="shared" si="15"/>
        <v>26.245821226916206</v>
      </c>
      <c r="K28">
        <f t="shared" si="16"/>
        <v>29.03</v>
      </c>
      <c r="L28">
        <f t="shared" si="17"/>
        <v>2.784178773083795</v>
      </c>
    </row>
    <row r="29" spans="1:22" x14ac:dyDescent="0.25">
      <c r="A29">
        <v>10</v>
      </c>
      <c r="B29">
        <f t="shared" si="10"/>
        <v>-40.5</v>
      </c>
      <c r="C29">
        <v>2.92</v>
      </c>
      <c r="D29">
        <f t="shared" si="11"/>
        <v>-79</v>
      </c>
      <c r="E29" s="1">
        <f t="shared" si="18"/>
        <v>3.7224330962626144</v>
      </c>
      <c r="F29">
        <f t="shared" si="12"/>
        <v>38.5</v>
      </c>
      <c r="G29">
        <f t="shared" si="13"/>
        <v>1.0342697640060921</v>
      </c>
      <c r="H29">
        <f t="shared" si="14"/>
        <v>10.821058976183934</v>
      </c>
      <c r="J29" s="1">
        <f t="shared" si="15"/>
        <v>31.597492210457087</v>
      </c>
      <c r="K29">
        <f t="shared" si="16"/>
        <v>29.03</v>
      </c>
      <c r="L29">
        <f t="shared" si="17"/>
        <v>-2.5674922104570861</v>
      </c>
    </row>
    <row r="30" spans="1:22" x14ac:dyDescent="0.25">
      <c r="A30">
        <v>11</v>
      </c>
      <c r="B30">
        <f t="shared" si="10"/>
        <v>-43.5</v>
      </c>
      <c r="C30">
        <v>2.92</v>
      </c>
      <c r="D30">
        <f t="shared" si="11"/>
        <v>-55.5</v>
      </c>
      <c r="E30" s="1">
        <f t="shared" si="18"/>
        <v>3.7224330962626144</v>
      </c>
      <c r="F30">
        <f t="shared" si="12"/>
        <v>12</v>
      </c>
      <c r="G30">
        <f t="shared" si="13"/>
        <v>0.32236979657332737</v>
      </c>
      <c r="H30">
        <f t="shared" si="14"/>
        <v>2.1007278670244007</v>
      </c>
      <c r="J30" s="1">
        <f t="shared" si="15"/>
        <v>6.1341253717112503</v>
      </c>
      <c r="K30">
        <f t="shared" si="16"/>
        <v>15.07</v>
      </c>
      <c r="L30">
        <f t="shared" si="17"/>
        <v>8.9358746282887509</v>
      </c>
    </row>
    <row r="31" spans="1:22" x14ac:dyDescent="0.25">
      <c r="A31">
        <v>12</v>
      </c>
      <c r="B31">
        <f t="shared" si="10"/>
        <v>-40.5</v>
      </c>
      <c r="C31">
        <v>2.92</v>
      </c>
      <c r="D31">
        <f t="shared" si="11"/>
        <v>-55.5</v>
      </c>
      <c r="E31" s="1">
        <f t="shared" si="18"/>
        <v>3.7224330962626144</v>
      </c>
      <c r="F31">
        <f t="shared" si="12"/>
        <v>15</v>
      </c>
      <c r="G31">
        <f t="shared" si="13"/>
        <v>0.40296224571665917</v>
      </c>
      <c r="H31">
        <f t="shared" si="14"/>
        <v>2.5290781279314829</v>
      </c>
      <c r="J31" s="1">
        <f t="shared" si="15"/>
        <v>7.3849081335599296</v>
      </c>
      <c r="K31">
        <f t="shared" si="16"/>
        <v>15.07</v>
      </c>
      <c r="L31">
        <f t="shared" si="17"/>
        <v>7.6850918664400707</v>
      </c>
    </row>
    <row r="32" spans="1:22" x14ac:dyDescent="0.25">
      <c r="A32">
        <v>13</v>
      </c>
      <c r="B32">
        <f t="shared" si="10"/>
        <v>-43.5</v>
      </c>
      <c r="C32">
        <v>2.92</v>
      </c>
      <c r="D32">
        <f t="shared" si="11"/>
        <v>-69</v>
      </c>
      <c r="E32" s="1">
        <f t="shared" si="18"/>
        <v>3.7224330962626144</v>
      </c>
      <c r="F32">
        <f t="shared" si="12"/>
        <v>25.5</v>
      </c>
      <c r="G32">
        <f t="shared" si="13"/>
        <v>0.68503581771832067</v>
      </c>
      <c r="H32">
        <f t="shared" si="14"/>
        <v>4.8421230054513718</v>
      </c>
      <c r="J32" s="1">
        <f t="shared" si="15"/>
        <v>14.138999175918006</v>
      </c>
      <c r="K32">
        <f t="shared" si="16"/>
        <v>25.04</v>
      </c>
      <c r="L32">
        <f t="shared" si="17"/>
        <v>10.901000824081994</v>
      </c>
    </row>
    <row r="33" spans="1:13" x14ac:dyDescent="0.25">
      <c r="A33">
        <v>14</v>
      </c>
      <c r="B33">
        <f t="shared" si="10"/>
        <v>-40.5</v>
      </c>
      <c r="C33">
        <v>2.92</v>
      </c>
      <c r="D33">
        <f t="shared" si="11"/>
        <v>-69</v>
      </c>
      <c r="E33" s="1">
        <f t="shared" si="18"/>
        <v>3.7224330962626144</v>
      </c>
      <c r="F33">
        <f t="shared" si="12"/>
        <v>28.5</v>
      </c>
      <c r="G33">
        <f t="shared" si="13"/>
        <v>0.76562826686165253</v>
      </c>
      <c r="H33">
        <f t="shared" si="14"/>
        <v>5.829459197486182</v>
      </c>
      <c r="J33" s="1">
        <f t="shared" si="15"/>
        <v>17.022020856659651</v>
      </c>
      <c r="K33">
        <f t="shared" si="16"/>
        <v>25.04</v>
      </c>
      <c r="L33">
        <f t="shared" si="17"/>
        <v>8.017979143340348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-43.5</v>
      </c>
      <c r="C35">
        <v>2.92</v>
      </c>
      <c r="D35">
        <f t="shared" ref="D35:D48" si="20">D20</f>
        <v>-55</v>
      </c>
      <c r="E35" s="1">
        <f>S7</f>
        <v>2.9981681221344507</v>
      </c>
      <c r="F35">
        <f t="shared" ref="F35:F48" si="21">(B35-D35-I35)</f>
        <v>11.5</v>
      </c>
      <c r="G35">
        <f t="shared" ref="G35:G48" si="22">(F35/(10*E35))</f>
        <v>0.38356754963470624</v>
      </c>
      <c r="H35">
        <f t="shared" ref="H35:H48" si="23">POWER(10,G35)</f>
        <v>2.4186194978065232</v>
      </c>
      <c r="I35">
        <v>0</v>
      </c>
      <c r="J35" s="1">
        <f t="shared" ref="J35:J48" si="24">(H35*C35)</f>
        <v>7.0623689335950477</v>
      </c>
      <c r="K35">
        <f t="shared" si="16"/>
        <v>7.16</v>
      </c>
      <c r="L35">
        <f t="shared" ref="L35:L48" si="25">(K35-J35)</f>
        <v>9.7631066404952449E-2</v>
      </c>
    </row>
    <row r="36" spans="1:13" x14ac:dyDescent="0.25">
      <c r="A36">
        <v>2</v>
      </c>
      <c r="B36">
        <f t="shared" si="19"/>
        <v>-40.5</v>
      </c>
      <c r="C36">
        <v>2.92</v>
      </c>
      <c r="D36">
        <f t="shared" si="20"/>
        <v>-55</v>
      </c>
      <c r="E36" s="1">
        <f t="shared" ref="E36:E48" si="26">E35</f>
        <v>2.9981681221344507</v>
      </c>
      <c r="F36">
        <f t="shared" si="21"/>
        <v>14.5</v>
      </c>
      <c r="G36">
        <f t="shared" si="22"/>
        <v>0.4836286495394122</v>
      </c>
      <c r="H36">
        <f t="shared" si="23"/>
        <v>3.0452899520429355</v>
      </c>
      <c r="I36">
        <v>0</v>
      </c>
      <c r="J36" s="1">
        <f t="shared" si="24"/>
        <v>8.8922466599653713</v>
      </c>
      <c r="K36">
        <f t="shared" si="16"/>
        <v>7.16</v>
      </c>
      <c r="L36">
        <f t="shared" si="25"/>
        <v>-1.7322466599653712</v>
      </c>
    </row>
    <row r="37" spans="1:13" x14ac:dyDescent="0.25">
      <c r="A37">
        <v>3</v>
      </c>
      <c r="B37">
        <f t="shared" si="19"/>
        <v>-43.5</v>
      </c>
      <c r="C37">
        <v>2.92</v>
      </c>
      <c r="D37">
        <f t="shared" si="20"/>
        <v>-62</v>
      </c>
      <c r="E37" s="1">
        <f t="shared" si="26"/>
        <v>2.9981681221344507</v>
      </c>
      <c r="F37">
        <f t="shared" si="21"/>
        <v>18.5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-40.5</v>
      </c>
      <c r="C38">
        <v>2.92</v>
      </c>
      <c r="D38">
        <f t="shared" si="20"/>
        <v>-62</v>
      </c>
      <c r="E38" s="1">
        <f t="shared" si="26"/>
        <v>2.9981681221344507</v>
      </c>
      <c r="F38">
        <f t="shared" si="21"/>
        <v>21.5</v>
      </c>
      <c r="G38">
        <f t="shared" si="22"/>
        <v>0.71710454931705947</v>
      </c>
      <c r="H38">
        <f t="shared" si="23"/>
        <v>5.2132019533929075</v>
      </c>
      <c r="J38" s="1">
        <f t="shared" si="24"/>
        <v>15.222549703907289</v>
      </c>
      <c r="K38">
        <f t="shared" si="16"/>
        <v>12.09</v>
      </c>
      <c r="L38">
        <f t="shared" si="25"/>
        <v>-3.1325497039072889</v>
      </c>
    </row>
    <row r="39" spans="1:13" x14ac:dyDescent="0.25">
      <c r="A39">
        <v>5</v>
      </c>
      <c r="B39">
        <f t="shared" si="19"/>
        <v>-43.5</v>
      </c>
      <c r="C39">
        <v>2.92</v>
      </c>
      <c r="D39">
        <f t="shared" si="20"/>
        <v>-61</v>
      </c>
      <c r="E39" s="1">
        <f t="shared" si="26"/>
        <v>2.9981681221344507</v>
      </c>
      <c r="F39">
        <f t="shared" si="21"/>
        <v>17.5</v>
      </c>
      <c r="G39">
        <f t="shared" si="22"/>
        <v>0.58368974944411822</v>
      </c>
      <c r="H39">
        <f t="shared" si="23"/>
        <v>3.8343323124717159</v>
      </c>
      <c r="J39" s="1">
        <f t="shared" si="24"/>
        <v>11.19625035241741</v>
      </c>
      <c r="K39">
        <f t="shared" si="16"/>
        <v>17.059999999999999</v>
      </c>
      <c r="L39">
        <f t="shared" si="25"/>
        <v>5.8637496475825888</v>
      </c>
    </row>
    <row r="40" spans="1:13" x14ac:dyDescent="0.25">
      <c r="A40">
        <v>6</v>
      </c>
      <c r="B40">
        <f t="shared" si="19"/>
        <v>-40.5</v>
      </c>
      <c r="C40">
        <v>2.92</v>
      </c>
      <c r="D40">
        <f t="shared" si="20"/>
        <v>-61</v>
      </c>
      <c r="E40" s="1">
        <f t="shared" si="26"/>
        <v>2.9981681221344507</v>
      </c>
      <c r="F40">
        <f t="shared" si="21"/>
        <v>20.5</v>
      </c>
      <c r="G40">
        <f t="shared" si="22"/>
        <v>0.68375084934882413</v>
      </c>
      <c r="H40">
        <f t="shared" si="23"/>
        <v>4.8278175523489217</v>
      </c>
      <c r="J40" s="1">
        <f t="shared" si="24"/>
        <v>14.09722725285885</v>
      </c>
      <c r="K40">
        <f t="shared" si="16"/>
        <v>17.059999999999999</v>
      </c>
      <c r="L40">
        <f t="shared" si="25"/>
        <v>2.9627727471411482</v>
      </c>
      <c r="M40">
        <v>3</v>
      </c>
    </row>
    <row r="41" spans="1:13" x14ac:dyDescent="0.25">
      <c r="A41">
        <v>7</v>
      </c>
      <c r="B41">
        <f t="shared" si="19"/>
        <v>-43.5</v>
      </c>
      <c r="C41">
        <v>2.92</v>
      </c>
      <c r="D41">
        <f t="shared" si="20"/>
        <v>-65</v>
      </c>
      <c r="E41" s="1">
        <f t="shared" si="26"/>
        <v>2.9981681221344507</v>
      </c>
      <c r="F41">
        <f t="shared" si="21"/>
        <v>21.5</v>
      </c>
      <c r="G41">
        <f t="shared" si="22"/>
        <v>0.71710454931705947</v>
      </c>
      <c r="H41">
        <f t="shared" si="23"/>
        <v>5.2132019533929075</v>
      </c>
      <c r="J41" s="1">
        <f t="shared" si="24"/>
        <v>15.222549703907289</v>
      </c>
      <c r="K41">
        <f t="shared" si="16"/>
        <v>23.04</v>
      </c>
      <c r="L41">
        <f t="shared" si="25"/>
        <v>7.8174502960927104</v>
      </c>
    </row>
    <row r="42" spans="1:13" x14ac:dyDescent="0.25">
      <c r="A42">
        <v>8</v>
      </c>
      <c r="B42">
        <f t="shared" si="19"/>
        <v>-40.5</v>
      </c>
      <c r="C42">
        <v>2.92</v>
      </c>
      <c r="D42">
        <f t="shared" si="20"/>
        <v>-65</v>
      </c>
      <c r="E42" s="1">
        <f t="shared" si="26"/>
        <v>2.9981681221344507</v>
      </c>
      <c r="F42">
        <f t="shared" si="21"/>
        <v>24.5</v>
      </c>
      <c r="G42">
        <f t="shared" si="22"/>
        <v>0.81716564922176549</v>
      </c>
      <c r="H42">
        <f t="shared" si="23"/>
        <v>6.5639558190264786</v>
      </c>
      <c r="J42" s="1">
        <f t="shared" si="24"/>
        <v>19.166750991557318</v>
      </c>
      <c r="K42">
        <f t="shared" si="16"/>
        <v>23.04</v>
      </c>
      <c r="L42">
        <f t="shared" si="25"/>
        <v>3.8732490084426807</v>
      </c>
    </row>
    <row r="43" spans="1:13" x14ac:dyDescent="0.25">
      <c r="A43">
        <v>9</v>
      </c>
      <c r="B43">
        <f t="shared" si="19"/>
        <v>-43.5</v>
      </c>
      <c r="C43">
        <v>2.92</v>
      </c>
      <c r="D43">
        <f t="shared" si="20"/>
        <v>-79</v>
      </c>
      <c r="E43" s="1">
        <f t="shared" si="26"/>
        <v>2.9981681221344507</v>
      </c>
      <c r="F43">
        <f t="shared" si="21"/>
        <v>35.5</v>
      </c>
      <c r="G43">
        <f t="shared" si="22"/>
        <v>1.1840563488723541</v>
      </c>
      <c r="H43">
        <f t="shared" si="23"/>
        <v>15.277642698497671</v>
      </c>
      <c r="J43" s="1">
        <f t="shared" si="24"/>
        <v>44.610716679613198</v>
      </c>
      <c r="K43">
        <f t="shared" si="16"/>
        <v>29.03</v>
      </c>
      <c r="L43">
        <f t="shared" si="25"/>
        <v>-15.580716679613197</v>
      </c>
    </row>
    <row r="44" spans="1:13" x14ac:dyDescent="0.25">
      <c r="A44">
        <v>10</v>
      </c>
      <c r="B44">
        <f t="shared" si="19"/>
        <v>-40.5</v>
      </c>
      <c r="C44">
        <v>2.92</v>
      </c>
      <c r="D44">
        <f t="shared" si="20"/>
        <v>-79</v>
      </c>
      <c r="E44" s="1">
        <f t="shared" si="26"/>
        <v>2.9981681221344507</v>
      </c>
      <c r="F44">
        <f t="shared" si="21"/>
        <v>38.5</v>
      </c>
      <c r="G44">
        <f t="shared" si="22"/>
        <v>1.2841174487770601</v>
      </c>
      <c r="H44">
        <f t="shared" si="23"/>
        <v>19.236118720960885</v>
      </c>
      <c r="J44" s="1">
        <f t="shared" si="24"/>
        <v>56.169466665205782</v>
      </c>
      <c r="K44">
        <f t="shared" si="16"/>
        <v>29.03</v>
      </c>
      <c r="L44">
        <f t="shared" si="25"/>
        <v>-27.139466665205781</v>
      </c>
    </row>
    <row r="45" spans="1:13" x14ac:dyDescent="0.25">
      <c r="A45">
        <v>11</v>
      </c>
      <c r="B45">
        <f t="shared" si="19"/>
        <v>-43.5</v>
      </c>
      <c r="C45">
        <v>2.92</v>
      </c>
      <c r="D45">
        <f t="shared" si="20"/>
        <v>-55.5</v>
      </c>
      <c r="E45" s="1">
        <f t="shared" si="26"/>
        <v>2.9981681221344507</v>
      </c>
      <c r="F45">
        <f t="shared" si="21"/>
        <v>12</v>
      </c>
      <c r="G45">
        <f t="shared" si="22"/>
        <v>0.40024439961882391</v>
      </c>
      <c r="H45">
        <f t="shared" si="23"/>
        <v>2.5133003957249449</v>
      </c>
      <c r="J45" s="1">
        <f t="shared" si="24"/>
        <v>7.3388371555168392</v>
      </c>
      <c r="K45">
        <f t="shared" si="16"/>
        <v>15.07</v>
      </c>
      <c r="L45">
        <f t="shared" si="25"/>
        <v>7.731162844483161</v>
      </c>
    </row>
    <row r="46" spans="1:13" x14ac:dyDescent="0.25">
      <c r="A46">
        <v>12</v>
      </c>
      <c r="B46">
        <f t="shared" si="19"/>
        <v>-40.5</v>
      </c>
      <c r="C46">
        <v>2.92</v>
      </c>
      <c r="D46">
        <f t="shared" si="20"/>
        <v>-55.5</v>
      </c>
      <c r="E46" s="1">
        <f t="shared" si="26"/>
        <v>2.9981681221344507</v>
      </c>
      <c r="F46">
        <f t="shared" si="21"/>
        <v>15</v>
      </c>
      <c r="G46">
        <f t="shared" si="22"/>
        <v>0.50030549952352987</v>
      </c>
      <c r="H46">
        <f t="shared" si="23"/>
        <v>3.1645029110647513</v>
      </c>
      <c r="J46" s="1">
        <f t="shared" si="24"/>
        <v>9.2403485003090733</v>
      </c>
      <c r="K46">
        <f t="shared" si="16"/>
        <v>15.07</v>
      </c>
      <c r="L46">
        <f t="shared" si="25"/>
        <v>5.829651499690927</v>
      </c>
    </row>
    <row r="47" spans="1:13" x14ac:dyDescent="0.25">
      <c r="A47">
        <v>13</v>
      </c>
      <c r="B47">
        <f t="shared" si="19"/>
        <v>-43.5</v>
      </c>
      <c r="C47">
        <v>2.92</v>
      </c>
      <c r="D47">
        <f t="shared" si="20"/>
        <v>-69</v>
      </c>
      <c r="E47" s="1">
        <f t="shared" si="26"/>
        <v>2.9981681221344507</v>
      </c>
      <c r="F47">
        <f t="shared" si="21"/>
        <v>25.5</v>
      </c>
      <c r="G47">
        <f t="shared" si="22"/>
        <v>0.85051934919000083</v>
      </c>
      <c r="H47">
        <f t="shared" si="23"/>
        <v>7.0879288470801027</v>
      </c>
      <c r="J47" s="1">
        <f t="shared" si="24"/>
        <v>20.696752233473898</v>
      </c>
      <c r="K47">
        <f t="shared" si="16"/>
        <v>25.04</v>
      </c>
      <c r="L47">
        <f t="shared" si="25"/>
        <v>4.3432477665261011</v>
      </c>
    </row>
    <row r="48" spans="1:13" x14ac:dyDescent="0.25">
      <c r="A48">
        <v>14</v>
      </c>
      <c r="B48">
        <f t="shared" si="19"/>
        <v>-40.5</v>
      </c>
      <c r="C48">
        <v>2.92</v>
      </c>
      <c r="D48">
        <f t="shared" si="20"/>
        <v>-69</v>
      </c>
      <c r="E48" s="1">
        <f t="shared" si="26"/>
        <v>2.9981681221344507</v>
      </c>
      <c r="F48">
        <f t="shared" si="21"/>
        <v>28.5</v>
      </c>
      <c r="G48">
        <f t="shared" si="22"/>
        <v>0.95058044909470674</v>
      </c>
      <c r="H48">
        <f t="shared" si="23"/>
        <v>8.9244292119466628</v>
      </c>
      <c r="J48" s="1">
        <f t="shared" si="24"/>
        <v>26.059333298884255</v>
      </c>
      <c r="K48">
        <f t="shared" si="16"/>
        <v>25.04</v>
      </c>
      <c r="L48">
        <f t="shared" si="25"/>
        <v>-1.0193332988842556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-43.5</v>
      </c>
      <c r="C50">
        <v>2.92</v>
      </c>
      <c r="D50">
        <f t="shared" ref="D50:D63" si="28">D35</f>
        <v>-55</v>
      </c>
      <c r="E50" s="1">
        <f>S8</f>
        <v>3.4843575473454425</v>
      </c>
      <c r="F50">
        <f t="shared" ref="F50:F63" si="29">(B50-D50-I50)</f>
        <v>11.5</v>
      </c>
      <c r="G50">
        <f t="shared" ref="G50:G63" si="30">(F50/(10*E50))</f>
        <v>0.33004649619730542</v>
      </c>
      <c r="H50">
        <f t="shared" ref="H50:H63" si="31">POWER(10,G50)</f>
        <v>2.1381909950785452</v>
      </c>
      <c r="I50">
        <v>0</v>
      </c>
      <c r="J50" s="1">
        <f t="shared" ref="J50:J63" si="32">(H50*C50)</f>
        <v>6.243517705629352</v>
      </c>
      <c r="K50">
        <f t="shared" si="16"/>
        <v>7.16</v>
      </c>
      <c r="L50">
        <f t="shared" ref="L50:L63" si="33">(K50-J50)</f>
        <v>0.9164822943706481</v>
      </c>
    </row>
    <row r="51" spans="1:13" x14ac:dyDescent="0.25">
      <c r="A51">
        <v>2</v>
      </c>
      <c r="B51">
        <f t="shared" si="27"/>
        <v>-40.5</v>
      </c>
      <c r="C51">
        <v>2.92</v>
      </c>
      <c r="D51">
        <f t="shared" si="28"/>
        <v>-55</v>
      </c>
      <c r="E51" s="1">
        <f t="shared" ref="E51:E63" si="34">E50</f>
        <v>3.4843575473454425</v>
      </c>
      <c r="F51">
        <f t="shared" si="29"/>
        <v>14.5</v>
      </c>
      <c r="G51">
        <f t="shared" si="30"/>
        <v>0.4161455821618199</v>
      </c>
      <c r="H51">
        <f t="shared" si="31"/>
        <v>2.607027319025891</v>
      </c>
      <c r="I51">
        <v>0</v>
      </c>
      <c r="J51" s="1">
        <f t="shared" si="32"/>
        <v>7.6125197715556014</v>
      </c>
      <c r="K51">
        <f t="shared" si="16"/>
        <v>7.16</v>
      </c>
      <c r="L51">
        <f t="shared" si="33"/>
        <v>-0.4525197715556013</v>
      </c>
    </row>
    <row r="52" spans="1:13" x14ac:dyDescent="0.25">
      <c r="A52">
        <v>3</v>
      </c>
      <c r="B52">
        <f t="shared" si="27"/>
        <v>-43.5</v>
      </c>
      <c r="C52">
        <v>2.92</v>
      </c>
      <c r="D52">
        <f t="shared" si="28"/>
        <v>-62</v>
      </c>
      <c r="E52" s="1">
        <f t="shared" si="34"/>
        <v>3.4843575473454425</v>
      </c>
      <c r="F52">
        <f t="shared" si="29"/>
        <v>18.5</v>
      </c>
      <c r="G52">
        <f t="shared" si="30"/>
        <v>0.53094436344783924</v>
      </c>
      <c r="H52">
        <f t="shared" si="31"/>
        <v>3.3958176669821745</v>
      </c>
      <c r="J52" s="1">
        <f t="shared" si="32"/>
        <v>9.9157875875879498</v>
      </c>
      <c r="K52">
        <f t="shared" si="16"/>
        <v>12.09</v>
      </c>
      <c r="L52">
        <f t="shared" si="33"/>
        <v>2.1742124124120501</v>
      </c>
    </row>
    <row r="53" spans="1:13" x14ac:dyDescent="0.25">
      <c r="A53">
        <v>4</v>
      </c>
      <c r="B53">
        <f t="shared" si="27"/>
        <v>-40.5</v>
      </c>
      <c r="C53">
        <v>2.92</v>
      </c>
      <c r="D53">
        <f t="shared" si="28"/>
        <v>-62</v>
      </c>
      <c r="E53" s="1">
        <f t="shared" si="34"/>
        <v>3.4843575473454425</v>
      </c>
      <c r="F53">
        <f t="shared" si="29"/>
        <v>21.5</v>
      </c>
      <c r="G53">
        <f t="shared" si="30"/>
        <v>0.61704344941235367</v>
      </c>
      <c r="H53">
        <f t="shared" si="31"/>
        <v>4.1404109589041109</v>
      </c>
      <c r="J53" s="1">
        <f t="shared" si="32"/>
        <v>12.090000000000003</v>
      </c>
      <c r="K53">
        <f t="shared" si="16"/>
        <v>12.09</v>
      </c>
      <c r="L53">
        <f t="shared" si="33"/>
        <v>-3.5527136788005009E-15</v>
      </c>
      <c r="M53">
        <v>4</v>
      </c>
    </row>
    <row r="54" spans="1:13" x14ac:dyDescent="0.25">
      <c r="A54">
        <v>5</v>
      </c>
      <c r="B54">
        <f t="shared" si="27"/>
        <v>-43.5</v>
      </c>
      <c r="C54">
        <v>2.92</v>
      </c>
      <c r="D54">
        <f t="shared" si="28"/>
        <v>-61</v>
      </c>
      <c r="E54" s="1">
        <f t="shared" si="34"/>
        <v>3.4843575473454425</v>
      </c>
      <c r="F54">
        <f t="shared" si="29"/>
        <v>17.5</v>
      </c>
      <c r="G54">
        <f t="shared" si="30"/>
        <v>0.50224466812633439</v>
      </c>
      <c r="H54">
        <f t="shared" si="31"/>
        <v>3.1786643278317879</v>
      </c>
      <c r="J54" s="1">
        <f t="shared" si="32"/>
        <v>9.2816998372688211</v>
      </c>
      <c r="K54">
        <f t="shared" si="16"/>
        <v>17.059999999999999</v>
      </c>
      <c r="L54">
        <f t="shared" si="33"/>
        <v>7.7783001627311776</v>
      </c>
    </row>
    <row r="55" spans="1:13" x14ac:dyDescent="0.25">
      <c r="A55">
        <v>6</v>
      </c>
      <c r="B55">
        <f t="shared" si="27"/>
        <v>-40.5</v>
      </c>
      <c r="C55">
        <v>2.92</v>
      </c>
      <c r="D55">
        <f t="shared" si="28"/>
        <v>-61</v>
      </c>
      <c r="E55" s="1">
        <f t="shared" si="34"/>
        <v>3.4843575473454425</v>
      </c>
      <c r="F55">
        <f t="shared" si="29"/>
        <v>20.5</v>
      </c>
      <c r="G55">
        <f t="shared" si="30"/>
        <v>0.58834375409084883</v>
      </c>
      <c r="H55">
        <f t="shared" si="31"/>
        <v>3.8756428961418048</v>
      </c>
      <c r="J55" s="1">
        <f t="shared" si="32"/>
        <v>11.31687725673407</v>
      </c>
      <c r="K55">
        <f t="shared" si="16"/>
        <v>17.059999999999999</v>
      </c>
      <c r="L55">
        <f t="shared" si="33"/>
        <v>5.7431227432659284</v>
      </c>
    </row>
    <row r="56" spans="1:13" x14ac:dyDescent="0.25">
      <c r="A56">
        <v>7</v>
      </c>
      <c r="B56">
        <f t="shared" si="27"/>
        <v>-43.5</v>
      </c>
      <c r="C56">
        <v>2.92</v>
      </c>
      <c r="D56">
        <f t="shared" si="28"/>
        <v>-65</v>
      </c>
      <c r="E56" s="1">
        <f t="shared" si="34"/>
        <v>3.4843575473454425</v>
      </c>
      <c r="F56">
        <f t="shared" si="29"/>
        <v>21.5</v>
      </c>
      <c r="G56">
        <f t="shared" si="30"/>
        <v>0.61704344941235367</v>
      </c>
      <c r="H56">
        <f t="shared" si="31"/>
        <v>4.1404109589041109</v>
      </c>
      <c r="J56" s="1">
        <f t="shared" si="32"/>
        <v>12.090000000000003</v>
      </c>
      <c r="K56">
        <f t="shared" si="16"/>
        <v>23.04</v>
      </c>
      <c r="L56">
        <f t="shared" si="33"/>
        <v>10.949999999999996</v>
      </c>
    </row>
    <row r="57" spans="1:13" x14ac:dyDescent="0.25">
      <c r="A57">
        <v>8</v>
      </c>
      <c r="B57">
        <f t="shared" si="27"/>
        <v>-40.5</v>
      </c>
      <c r="C57">
        <v>2.92</v>
      </c>
      <c r="D57">
        <f t="shared" si="28"/>
        <v>-65</v>
      </c>
      <c r="E57" s="1">
        <f t="shared" si="34"/>
        <v>3.4843575473454425</v>
      </c>
      <c r="F57">
        <f t="shared" si="29"/>
        <v>24.5</v>
      </c>
      <c r="G57">
        <f t="shared" si="30"/>
        <v>0.70314253537686811</v>
      </c>
      <c r="H57">
        <f t="shared" si="31"/>
        <v>5.0482695450041799</v>
      </c>
      <c r="J57" s="1">
        <f t="shared" si="32"/>
        <v>14.740947071412204</v>
      </c>
      <c r="K57">
        <f t="shared" si="16"/>
        <v>23.04</v>
      </c>
      <c r="L57">
        <f t="shared" si="33"/>
        <v>8.2990529285877948</v>
      </c>
    </row>
    <row r="58" spans="1:13" x14ac:dyDescent="0.25">
      <c r="A58">
        <v>9</v>
      </c>
      <c r="B58">
        <f t="shared" si="27"/>
        <v>-43.5</v>
      </c>
      <c r="C58">
        <v>2.92</v>
      </c>
      <c r="D58">
        <f t="shared" si="28"/>
        <v>-79</v>
      </c>
      <c r="E58" s="1">
        <f t="shared" si="34"/>
        <v>3.4843575473454425</v>
      </c>
      <c r="F58">
        <f t="shared" si="29"/>
        <v>35.5</v>
      </c>
      <c r="G58">
        <f t="shared" si="30"/>
        <v>1.0188391839134212</v>
      </c>
      <c r="H58">
        <f t="shared" si="31"/>
        <v>10.443334385408072</v>
      </c>
      <c r="J58" s="1">
        <f t="shared" si="32"/>
        <v>30.494536405391568</v>
      </c>
      <c r="K58">
        <f t="shared" si="16"/>
        <v>29.03</v>
      </c>
      <c r="L58">
        <f t="shared" si="33"/>
        <v>-1.4645364053915664</v>
      </c>
    </row>
    <row r="59" spans="1:13" x14ac:dyDescent="0.25">
      <c r="A59">
        <v>10</v>
      </c>
      <c r="B59">
        <f t="shared" si="27"/>
        <v>-40.5</v>
      </c>
      <c r="C59">
        <v>2.92</v>
      </c>
      <c r="D59">
        <f t="shared" si="28"/>
        <v>-79</v>
      </c>
      <c r="E59" s="1">
        <f t="shared" si="34"/>
        <v>3.4843575473454425</v>
      </c>
      <c r="F59">
        <f t="shared" si="29"/>
        <v>38.5</v>
      </c>
      <c r="G59">
        <f t="shared" si="30"/>
        <v>1.1049382698779355</v>
      </c>
      <c r="H59">
        <f t="shared" si="31"/>
        <v>12.733220796059507</v>
      </c>
      <c r="J59" s="1">
        <f t="shared" si="32"/>
        <v>37.181004724493761</v>
      </c>
      <c r="K59">
        <f t="shared" si="16"/>
        <v>29.03</v>
      </c>
      <c r="L59">
        <f t="shared" si="33"/>
        <v>-8.1510047244937596</v>
      </c>
    </row>
    <row r="60" spans="1:13" x14ac:dyDescent="0.25">
      <c r="A60">
        <v>11</v>
      </c>
      <c r="B60">
        <f t="shared" si="27"/>
        <v>-43.5</v>
      </c>
      <c r="C60">
        <v>2.92</v>
      </c>
      <c r="D60">
        <f t="shared" si="28"/>
        <v>-55.5</v>
      </c>
      <c r="E60" s="1">
        <f t="shared" si="34"/>
        <v>3.4843575473454425</v>
      </c>
      <c r="F60">
        <f t="shared" si="29"/>
        <v>12</v>
      </c>
      <c r="G60">
        <f t="shared" si="30"/>
        <v>0.34439634385805784</v>
      </c>
      <c r="H60">
        <f t="shared" si="31"/>
        <v>2.2100207120392703</v>
      </c>
      <c r="J60" s="1">
        <f t="shared" si="32"/>
        <v>6.453260479154669</v>
      </c>
      <c r="K60">
        <f t="shared" si="16"/>
        <v>15.07</v>
      </c>
      <c r="L60">
        <f t="shared" si="33"/>
        <v>8.6167395208453321</v>
      </c>
    </row>
    <row r="61" spans="1:13" x14ac:dyDescent="0.25">
      <c r="A61">
        <v>12</v>
      </c>
      <c r="B61">
        <f t="shared" si="27"/>
        <v>-40.5</v>
      </c>
      <c r="C61">
        <v>2.92</v>
      </c>
      <c r="D61">
        <f t="shared" si="28"/>
        <v>-55.5</v>
      </c>
      <c r="E61" s="1">
        <f t="shared" si="34"/>
        <v>3.4843575473454425</v>
      </c>
      <c r="F61">
        <f t="shared" si="29"/>
        <v>15</v>
      </c>
      <c r="G61">
        <f t="shared" si="30"/>
        <v>0.43049542982257233</v>
      </c>
      <c r="H61">
        <f t="shared" si="31"/>
        <v>2.6946069762527372</v>
      </c>
      <c r="J61" s="1">
        <f t="shared" si="32"/>
        <v>7.8682523706579923</v>
      </c>
      <c r="K61">
        <f t="shared" si="16"/>
        <v>15.07</v>
      </c>
      <c r="L61">
        <f t="shared" si="33"/>
        <v>7.201747629342008</v>
      </c>
    </row>
    <row r="62" spans="1:13" x14ac:dyDescent="0.25">
      <c r="A62">
        <v>13</v>
      </c>
      <c r="B62">
        <f t="shared" si="27"/>
        <v>-43.5</v>
      </c>
      <c r="C62">
        <v>2.92</v>
      </c>
      <c r="D62">
        <f t="shared" si="28"/>
        <v>-69</v>
      </c>
      <c r="E62" s="1">
        <f t="shared" si="34"/>
        <v>3.4843575473454425</v>
      </c>
      <c r="F62">
        <f t="shared" si="29"/>
        <v>25.5</v>
      </c>
      <c r="G62">
        <f t="shared" si="30"/>
        <v>0.73184223069837295</v>
      </c>
      <c r="H62">
        <f t="shared" si="31"/>
        <v>5.3931466617951278</v>
      </c>
      <c r="J62" s="1">
        <f t="shared" si="32"/>
        <v>15.747988252441774</v>
      </c>
      <c r="K62">
        <f t="shared" si="16"/>
        <v>25.04</v>
      </c>
      <c r="L62">
        <f t="shared" si="33"/>
        <v>9.2920117475582256</v>
      </c>
    </row>
    <row r="63" spans="1:13" x14ac:dyDescent="0.25">
      <c r="A63">
        <v>14</v>
      </c>
      <c r="B63">
        <f t="shared" si="27"/>
        <v>-40.5</v>
      </c>
      <c r="C63">
        <v>2.92</v>
      </c>
      <c r="D63">
        <f t="shared" si="28"/>
        <v>-69</v>
      </c>
      <c r="E63" s="1">
        <f t="shared" si="34"/>
        <v>3.4843575473454425</v>
      </c>
      <c r="F63">
        <f t="shared" si="29"/>
        <v>28.5</v>
      </c>
      <c r="G63">
        <f t="shared" si="30"/>
        <v>0.81794131666288739</v>
      </c>
      <c r="H63">
        <f t="shared" si="31"/>
        <v>6.5756897841096249</v>
      </c>
      <c r="J63" s="1">
        <f t="shared" si="32"/>
        <v>19.201014169600104</v>
      </c>
      <c r="K63">
        <f t="shared" si="16"/>
        <v>25.04</v>
      </c>
      <c r="L63">
        <f t="shared" si="33"/>
        <v>5.8389858303998956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-43.5</v>
      </c>
      <c r="C65">
        <v>2.92</v>
      </c>
      <c r="D65">
        <f t="shared" ref="D65:D78" si="36">D50</f>
        <v>-55</v>
      </c>
      <c r="E65" s="1">
        <f>S9</f>
        <v>2.2828185897555313</v>
      </c>
      <c r="F65">
        <f t="shared" ref="F65:F78" si="37">(B65-D65-I65)</f>
        <v>11.5</v>
      </c>
      <c r="G65">
        <f t="shared" ref="G65:G78" si="38">(F65/(10*E65))</f>
        <v>0.50376320096602778</v>
      </c>
      <c r="H65">
        <f t="shared" ref="H65:H78" si="39">POWER(10,G65)</f>
        <v>3.189798143654397</v>
      </c>
      <c r="I65">
        <v>0</v>
      </c>
      <c r="J65" s="1">
        <f t="shared" ref="J65:J78" si="40">(H65*C65)</f>
        <v>9.3142105794708385</v>
      </c>
      <c r="K65">
        <f t="shared" si="16"/>
        <v>7.16</v>
      </c>
      <c r="L65">
        <f t="shared" ref="L65:L78" si="41">(K65-J65)</f>
        <v>-2.1542105794708384</v>
      </c>
    </row>
    <row r="66" spans="1:13" x14ac:dyDescent="0.25">
      <c r="A66">
        <v>2</v>
      </c>
      <c r="B66">
        <f t="shared" si="35"/>
        <v>-40.5</v>
      </c>
      <c r="C66">
        <v>2.92</v>
      </c>
      <c r="D66">
        <f t="shared" si="36"/>
        <v>-55</v>
      </c>
      <c r="E66" s="1">
        <f t="shared" ref="E66:E78" si="42">E65</f>
        <v>2.2828185897555313</v>
      </c>
      <c r="F66">
        <f t="shared" si="37"/>
        <v>14.5</v>
      </c>
      <c r="G66">
        <f t="shared" si="38"/>
        <v>0.63517968817455683</v>
      </c>
      <c r="H66">
        <f t="shared" si="39"/>
        <v>4.3169765362621977</v>
      </c>
      <c r="I66">
        <v>0</v>
      </c>
      <c r="J66" s="1">
        <f t="shared" si="40"/>
        <v>12.605571485885617</v>
      </c>
      <c r="K66">
        <f t="shared" si="16"/>
        <v>7.16</v>
      </c>
      <c r="L66">
        <f t="shared" si="41"/>
        <v>-5.4455714858856172</v>
      </c>
    </row>
    <row r="67" spans="1:13" x14ac:dyDescent="0.25">
      <c r="A67">
        <v>3</v>
      </c>
      <c r="B67">
        <f t="shared" si="35"/>
        <v>-43.5</v>
      </c>
      <c r="C67">
        <v>2.92</v>
      </c>
      <c r="D67">
        <f t="shared" si="36"/>
        <v>-62</v>
      </c>
      <c r="E67" s="1">
        <f t="shared" si="42"/>
        <v>2.2828185897555313</v>
      </c>
      <c r="F67">
        <f t="shared" si="37"/>
        <v>18.5</v>
      </c>
      <c r="G67">
        <f t="shared" si="38"/>
        <v>0.81040167111926209</v>
      </c>
      <c r="H67">
        <f t="shared" si="39"/>
        <v>6.4625165919868071</v>
      </c>
      <c r="J67" s="1">
        <f t="shared" si="40"/>
        <v>18.870548448601475</v>
      </c>
      <c r="K67">
        <f t="shared" si="16"/>
        <v>12.09</v>
      </c>
      <c r="L67">
        <f t="shared" si="41"/>
        <v>-6.7805484486014755</v>
      </c>
    </row>
    <row r="68" spans="1:13" x14ac:dyDescent="0.25">
      <c r="A68">
        <v>4</v>
      </c>
      <c r="B68">
        <f t="shared" si="35"/>
        <v>-40.5</v>
      </c>
      <c r="C68">
        <v>2.92</v>
      </c>
      <c r="D68">
        <f t="shared" si="36"/>
        <v>-62</v>
      </c>
      <c r="E68" s="1">
        <f t="shared" si="42"/>
        <v>2.2828185897555313</v>
      </c>
      <c r="F68">
        <f t="shared" si="37"/>
        <v>21.5</v>
      </c>
      <c r="G68">
        <f t="shared" si="38"/>
        <v>0.94181815832779114</v>
      </c>
      <c r="H68">
        <f t="shared" si="39"/>
        <v>8.7461749102562933</v>
      </c>
      <c r="J68" s="1">
        <f t="shared" si="40"/>
        <v>25.538830737948377</v>
      </c>
      <c r="K68">
        <f t="shared" si="16"/>
        <v>12.09</v>
      </c>
      <c r="L68">
        <f t="shared" si="41"/>
        <v>-13.448830737948377</v>
      </c>
    </row>
    <row r="69" spans="1:13" x14ac:dyDescent="0.25">
      <c r="A69">
        <v>5</v>
      </c>
      <c r="B69">
        <f t="shared" si="35"/>
        <v>-43.5</v>
      </c>
      <c r="C69">
        <v>2.92</v>
      </c>
      <c r="D69">
        <f t="shared" si="36"/>
        <v>-61</v>
      </c>
      <c r="E69" s="1">
        <f t="shared" si="42"/>
        <v>2.2828185897555313</v>
      </c>
      <c r="F69">
        <f t="shared" si="37"/>
        <v>17.5</v>
      </c>
      <c r="G69">
        <f t="shared" si="38"/>
        <v>0.76659617538308578</v>
      </c>
      <c r="H69">
        <f t="shared" si="39"/>
        <v>5.8424657534246567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-40.5</v>
      </c>
      <c r="C70">
        <v>2.92</v>
      </c>
      <c r="D70">
        <f t="shared" si="36"/>
        <v>-61</v>
      </c>
      <c r="E70" s="1">
        <f t="shared" si="42"/>
        <v>2.2828185897555313</v>
      </c>
      <c r="F70">
        <f t="shared" si="37"/>
        <v>20.5</v>
      </c>
      <c r="G70">
        <f t="shared" si="38"/>
        <v>0.89801266259161483</v>
      </c>
      <c r="H70">
        <f t="shared" si="39"/>
        <v>7.9070168191126688</v>
      </c>
      <c r="J70" s="1">
        <f t="shared" si="40"/>
        <v>23.088489111808993</v>
      </c>
      <c r="K70">
        <f t="shared" si="16"/>
        <v>17.059999999999999</v>
      </c>
      <c r="L70">
        <f t="shared" si="41"/>
        <v>-6.0284891118089945</v>
      </c>
    </row>
    <row r="71" spans="1:13" x14ac:dyDescent="0.25">
      <c r="A71">
        <v>7</v>
      </c>
      <c r="B71">
        <f t="shared" si="35"/>
        <v>-43.5</v>
      </c>
      <c r="C71">
        <v>2.92</v>
      </c>
      <c r="D71">
        <f t="shared" si="36"/>
        <v>-65</v>
      </c>
      <c r="E71" s="1">
        <f t="shared" si="42"/>
        <v>2.2828185897555313</v>
      </c>
      <c r="F71">
        <f t="shared" si="37"/>
        <v>21.5</v>
      </c>
      <c r="G71">
        <f t="shared" si="38"/>
        <v>0.94181815832779114</v>
      </c>
      <c r="H71">
        <f t="shared" si="39"/>
        <v>8.7461749102562933</v>
      </c>
      <c r="J71" s="1">
        <f t="shared" si="40"/>
        <v>25.538830737948377</v>
      </c>
      <c r="K71">
        <f t="shared" si="16"/>
        <v>23.04</v>
      </c>
      <c r="L71">
        <f t="shared" si="41"/>
        <v>-2.4988307379483778</v>
      </c>
    </row>
    <row r="72" spans="1:13" x14ac:dyDescent="0.25">
      <c r="A72">
        <v>8</v>
      </c>
      <c r="B72">
        <f t="shared" si="35"/>
        <v>-40.5</v>
      </c>
      <c r="C72">
        <v>2.92</v>
      </c>
      <c r="D72">
        <f t="shared" si="36"/>
        <v>-65</v>
      </c>
      <c r="E72" s="1">
        <f t="shared" si="42"/>
        <v>2.2828185897555313</v>
      </c>
      <c r="F72">
        <f t="shared" si="37"/>
        <v>24.5</v>
      </c>
      <c r="G72">
        <f t="shared" si="38"/>
        <v>1.0732346455363202</v>
      </c>
      <c r="H72">
        <f t="shared" si="39"/>
        <v>11.836809155066204</v>
      </c>
      <c r="J72" s="1">
        <f t="shared" si="40"/>
        <v>34.563482732793318</v>
      </c>
      <c r="K72">
        <f t="shared" si="16"/>
        <v>23.04</v>
      </c>
      <c r="L72">
        <f t="shared" si="41"/>
        <v>-11.523482732793319</v>
      </c>
      <c r="M72">
        <v>5</v>
      </c>
    </row>
    <row r="73" spans="1:13" x14ac:dyDescent="0.25">
      <c r="A73">
        <v>9</v>
      </c>
      <c r="B73">
        <f t="shared" si="35"/>
        <v>-43.5</v>
      </c>
      <c r="C73">
        <v>2.92</v>
      </c>
      <c r="D73">
        <f t="shared" si="36"/>
        <v>-79</v>
      </c>
      <c r="E73" s="1">
        <f t="shared" si="42"/>
        <v>2.2828185897555313</v>
      </c>
      <c r="F73">
        <f t="shared" si="37"/>
        <v>35.5</v>
      </c>
      <c r="G73">
        <f t="shared" si="38"/>
        <v>1.5550950986342598</v>
      </c>
      <c r="H73">
        <f t="shared" si="39"/>
        <v>35.900053735487582</v>
      </c>
      <c r="J73" s="1">
        <f t="shared" si="40"/>
        <v>104.82815690762374</v>
      </c>
      <c r="K73">
        <f t="shared" si="16"/>
        <v>29.03</v>
      </c>
      <c r="L73">
        <f t="shared" si="41"/>
        <v>-75.798156907623735</v>
      </c>
    </row>
    <row r="74" spans="1:13" x14ac:dyDescent="0.25">
      <c r="A74">
        <v>10</v>
      </c>
      <c r="B74">
        <f t="shared" si="35"/>
        <v>-40.5</v>
      </c>
      <c r="C74">
        <v>2.92</v>
      </c>
      <c r="D74">
        <f t="shared" si="36"/>
        <v>-79</v>
      </c>
      <c r="E74" s="1">
        <f t="shared" si="42"/>
        <v>2.2828185897555313</v>
      </c>
      <c r="F74">
        <f t="shared" si="37"/>
        <v>38.5</v>
      </c>
      <c r="G74">
        <f t="shared" si="38"/>
        <v>1.6865115858427888</v>
      </c>
      <c r="H74">
        <f t="shared" si="39"/>
        <v>48.58604922539056</v>
      </c>
      <c r="J74" s="1">
        <f t="shared" si="40"/>
        <v>141.87126373814044</v>
      </c>
      <c r="K74">
        <f t="shared" si="16"/>
        <v>29.03</v>
      </c>
      <c r="L74">
        <f t="shared" si="41"/>
        <v>-112.84126373814044</v>
      </c>
    </row>
    <row r="75" spans="1:13" x14ac:dyDescent="0.25">
      <c r="A75">
        <v>11</v>
      </c>
      <c r="B75">
        <f t="shared" si="35"/>
        <v>-43.5</v>
      </c>
      <c r="C75">
        <v>2.92</v>
      </c>
      <c r="D75">
        <f t="shared" si="36"/>
        <v>-55.5</v>
      </c>
      <c r="E75" s="1">
        <f t="shared" si="42"/>
        <v>2.2828185897555313</v>
      </c>
      <c r="F75">
        <f t="shared" si="37"/>
        <v>12</v>
      </c>
      <c r="G75">
        <f t="shared" si="38"/>
        <v>0.52566594883411599</v>
      </c>
      <c r="H75">
        <f t="shared" si="39"/>
        <v>3.3547947046264497</v>
      </c>
      <c r="J75" s="1">
        <f t="shared" si="40"/>
        <v>9.7960005375092329</v>
      </c>
      <c r="K75">
        <f t="shared" si="16"/>
        <v>15.07</v>
      </c>
      <c r="L75">
        <f t="shared" si="41"/>
        <v>5.2739994624907673</v>
      </c>
    </row>
    <row r="76" spans="1:13" x14ac:dyDescent="0.25">
      <c r="A76">
        <v>12</v>
      </c>
      <c r="B76">
        <f t="shared" si="35"/>
        <v>-40.5</v>
      </c>
      <c r="C76">
        <v>2.92</v>
      </c>
      <c r="D76">
        <f t="shared" si="36"/>
        <v>-55.5</v>
      </c>
      <c r="E76" s="1">
        <f t="shared" si="42"/>
        <v>2.2828185897555313</v>
      </c>
      <c r="F76">
        <f t="shared" si="37"/>
        <v>15</v>
      </c>
      <c r="G76">
        <f t="shared" si="38"/>
        <v>0.65708243604264494</v>
      </c>
      <c r="H76">
        <f t="shared" si="39"/>
        <v>4.5402779021173636</v>
      </c>
      <c r="J76" s="1">
        <f t="shared" si="40"/>
        <v>13.257611474182701</v>
      </c>
      <c r="K76">
        <f t="shared" si="16"/>
        <v>15.07</v>
      </c>
      <c r="L76">
        <f t="shared" si="41"/>
        <v>1.8123885258172994</v>
      </c>
    </row>
    <row r="77" spans="1:13" x14ac:dyDescent="0.25">
      <c r="A77">
        <v>13</v>
      </c>
      <c r="B77">
        <f t="shared" si="35"/>
        <v>-43.5</v>
      </c>
      <c r="C77">
        <v>2.92</v>
      </c>
      <c r="D77">
        <f t="shared" si="36"/>
        <v>-69</v>
      </c>
      <c r="E77" s="1">
        <f t="shared" si="42"/>
        <v>2.2828185897555313</v>
      </c>
      <c r="F77">
        <f t="shared" si="37"/>
        <v>25.5</v>
      </c>
      <c r="G77">
        <f t="shared" si="38"/>
        <v>1.1170401412724964</v>
      </c>
      <c r="H77">
        <f t="shared" si="39"/>
        <v>13.093029345693218</v>
      </c>
      <c r="J77" s="1">
        <f t="shared" si="40"/>
        <v>38.231645689424198</v>
      </c>
      <c r="K77">
        <f t="shared" si="16"/>
        <v>25.04</v>
      </c>
      <c r="L77">
        <f t="shared" si="41"/>
        <v>-13.191645689424199</v>
      </c>
    </row>
    <row r="78" spans="1:13" x14ac:dyDescent="0.25">
      <c r="A78">
        <v>14</v>
      </c>
      <c r="B78">
        <f t="shared" si="35"/>
        <v>-40.5</v>
      </c>
      <c r="C78">
        <v>2.92</v>
      </c>
      <c r="D78">
        <f t="shared" si="36"/>
        <v>-69</v>
      </c>
      <c r="E78" s="1">
        <f t="shared" si="42"/>
        <v>2.2828185897555313</v>
      </c>
      <c r="F78">
        <f t="shared" si="37"/>
        <v>28.5</v>
      </c>
      <c r="G78">
        <f t="shared" si="38"/>
        <v>1.2484566284810255</v>
      </c>
      <c r="H78">
        <f t="shared" si="39"/>
        <v>17.719710755488485</v>
      </c>
      <c r="J78" s="1">
        <f t="shared" si="40"/>
        <v>51.741555406026379</v>
      </c>
      <c r="K78">
        <f t="shared" si="16"/>
        <v>25.04</v>
      </c>
      <c r="L78">
        <f t="shared" si="41"/>
        <v>-26.70155540602638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-43.5</v>
      </c>
      <c r="C80">
        <v>2.92</v>
      </c>
      <c r="D80">
        <f t="shared" ref="D80:D93" si="44">D65</f>
        <v>-55</v>
      </c>
      <c r="E80" s="1">
        <f>S10</f>
        <v>2.6741589194279083</v>
      </c>
      <c r="F80">
        <f t="shared" ref="F80:F93" si="45">(B80-D80-I80)</f>
        <v>11.5</v>
      </c>
      <c r="G80">
        <f t="shared" ref="G80:G93" si="46">(F80/(10*E80))</f>
        <v>0.43004175692221885</v>
      </c>
      <c r="H80">
        <f t="shared" ref="H80:H93" si="47">POWER(10,G80)</f>
        <v>2.691793604389296</v>
      </c>
      <c r="I80">
        <v>0</v>
      </c>
      <c r="J80" s="1">
        <f t="shared" ref="J80:J93" si="48">(H80*C80)</f>
        <v>7.8600373248167443</v>
      </c>
      <c r="K80">
        <f t="shared" si="16"/>
        <v>7.16</v>
      </c>
      <c r="L80">
        <f t="shared" ref="L80:L93" si="49">(K80-J80)</f>
        <v>-0.70003732481674419</v>
      </c>
    </row>
    <row r="81" spans="1:13" x14ac:dyDescent="0.25">
      <c r="A81">
        <v>2</v>
      </c>
      <c r="B81">
        <f t="shared" si="43"/>
        <v>-40.5</v>
      </c>
      <c r="C81">
        <v>2.92</v>
      </c>
      <c r="D81">
        <f t="shared" si="44"/>
        <v>-55</v>
      </c>
      <c r="E81" s="1">
        <f t="shared" ref="E81:E93" si="50">E80</f>
        <v>2.6741589194279083</v>
      </c>
      <c r="F81">
        <f t="shared" si="45"/>
        <v>14.5</v>
      </c>
      <c r="G81">
        <f t="shared" si="46"/>
        <v>0.54222656307584116</v>
      </c>
      <c r="H81">
        <f t="shared" si="47"/>
        <v>3.4851908332000958</v>
      </c>
      <c r="I81">
        <v>0</v>
      </c>
      <c r="J81" s="1">
        <f t="shared" si="48"/>
        <v>10.176757232944279</v>
      </c>
      <c r="K81">
        <f t="shared" si="16"/>
        <v>7.16</v>
      </c>
      <c r="L81">
        <f t="shared" si="49"/>
        <v>-3.0167572329442791</v>
      </c>
    </row>
    <row r="82" spans="1:13" x14ac:dyDescent="0.25">
      <c r="A82">
        <v>3</v>
      </c>
      <c r="B82">
        <f t="shared" si="43"/>
        <v>-43.5</v>
      </c>
      <c r="C82">
        <v>2.92</v>
      </c>
      <c r="D82">
        <f t="shared" si="44"/>
        <v>-62</v>
      </c>
      <c r="E82" s="1">
        <f t="shared" si="50"/>
        <v>2.6741589194279083</v>
      </c>
      <c r="F82">
        <f t="shared" si="45"/>
        <v>18.5</v>
      </c>
      <c r="G82">
        <f t="shared" si="46"/>
        <v>0.69180630461400427</v>
      </c>
      <c r="H82">
        <f t="shared" si="47"/>
        <v>4.9182013492522945</v>
      </c>
      <c r="J82" s="1">
        <f t="shared" si="48"/>
        <v>14.3611479398167</v>
      </c>
      <c r="K82">
        <f t="shared" si="16"/>
        <v>12.09</v>
      </c>
      <c r="L82">
        <f t="shared" si="49"/>
        <v>-2.2711479398167</v>
      </c>
    </row>
    <row r="83" spans="1:13" x14ac:dyDescent="0.25">
      <c r="A83">
        <v>4</v>
      </c>
      <c r="B83">
        <f t="shared" si="43"/>
        <v>-40.5</v>
      </c>
      <c r="C83">
        <v>2.92</v>
      </c>
      <c r="D83">
        <f t="shared" si="44"/>
        <v>-62</v>
      </c>
      <c r="E83" s="1">
        <f t="shared" si="50"/>
        <v>2.6741589194279083</v>
      </c>
      <c r="F83">
        <f t="shared" si="45"/>
        <v>21.5</v>
      </c>
      <c r="G83">
        <f t="shared" si="46"/>
        <v>0.80399111076762653</v>
      </c>
      <c r="H83">
        <f t="shared" si="47"/>
        <v>6.3678248697434174</v>
      </c>
      <c r="J83" s="1">
        <f t="shared" si="48"/>
        <v>18.594048619650778</v>
      </c>
      <c r="K83">
        <f t="shared" si="16"/>
        <v>12.09</v>
      </c>
      <c r="L83">
        <f t="shared" si="49"/>
        <v>-6.5040486196507779</v>
      </c>
    </row>
    <row r="84" spans="1:13" x14ac:dyDescent="0.25">
      <c r="A84">
        <v>5</v>
      </c>
      <c r="B84">
        <f t="shared" si="43"/>
        <v>-43.5</v>
      </c>
      <c r="C84">
        <v>2.92</v>
      </c>
      <c r="D84">
        <f t="shared" si="44"/>
        <v>-61</v>
      </c>
      <c r="E84" s="1">
        <f t="shared" si="50"/>
        <v>2.6741589194279083</v>
      </c>
      <c r="F84">
        <f t="shared" si="45"/>
        <v>17.5</v>
      </c>
      <c r="G84">
        <f t="shared" si="46"/>
        <v>0.65441136922946352</v>
      </c>
      <c r="H84">
        <f t="shared" si="47"/>
        <v>4.5124392613220969</v>
      </c>
      <c r="J84" s="1">
        <f t="shared" si="48"/>
        <v>13.176322643060523</v>
      </c>
      <c r="K84">
        <f t="shared" ref="K84:K93" si="51">K69</f>
        <v>17.059999999999999</v>
      </c>
      <c r="L84">
        <f t="shared" si="49"/>
        <v>3.8836773569394758</v>
      </c>
    </row>
    <row r="85" spans="1:13" x14ac:dyDescent="0.25">
      <c r="A85">
        <v>6</v>
      </c>
      <c r="B85">
        <f t="shared" si="43"/>
        <v>-40.5</v>
      </c>
      <c r="C85">
        <v>2.92</v>
      </c>
      <c r="D85">
        <f t="shared" si="44"/>
        <v>-61</v>
      </c>
      <c r="E85" s="1">
        <f t="shared" si="50"/>
        <v>2.6741589194279083</v>
      </c>
      <c r="F85">
        <f t="shared" si="45"/>
        <v>20.5</v>
      </c>
      <c r="G85">
        <f t="shared" si="46"/>
        <v>0.76659617538308578</v>
      </c>
      <c r="H85">
        <f t="shared" si="47"/>
        <v>5.8424657534246567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-43.5</v>
      </c>
      <c r="C86">
        <v>2.92</v>
      </c>
      <c r="D86">
        <f t="shared" si="44"/>
        <v>-65</v>
      </c>
      <c r="E86" s="1">
        <f t="shared" si="50"/>
        <v>2.6741589194279083</v>
      </c>
      <c r="F86">
        <f t="shared" si="45"/>
        <v>21.5</v>
      </c>
      <c r="G86">
        <f t="shared" si="46"/>
        <v>0.80399111076762653</v>
      </c>
      <c r="H86">
        <f t="shared" si="47"/>
        <v>6.3678248697434174</v>
      </c>
      <c r="J86" s="1">
        <f t="shared" si="48"/>
        <v>18.594048619650778</v>
      </c>
      <c r="K86">
        <f t="shared" si="51"/>
        <v>23.04</v>
      </c>
      <c r="L86">
        <f t="shared" si="49"/>
        <v>4.4459513803492214</v>
      </c>
    </row>
    <row r="87" spans="1:13" x14ac:dyDescent="0.25">
      <c r="A87">
        <v>8</v>
      </c>
      <c r="B87">
        <f t="shared" si="43"/>
        <v>-40.5</v>
      </c>
      <c r="C87">
        <v>2.92</v>
      </c>
      <c r="D87">
        <f t="shared" si="44"/>
        <v>-65</v>
      </c>
      <c r="E87" s="1">
        <f t="shared" si="50"/>
        <v>2.6741589194279083</v>
      </c>
      <c r="F87">
        <f t="shared" si="45"/>
        <v>24.5</v>
      </c>
      <c r="G87">
        <f t="shared" si="46"/>
        <v>0.91617591692124889</v>
      </c>
      <c r="H87">
        <f t="shared" si="47"/>
        <v>8.2447201105110164</v>
      </c>
      <c r="J87" s="1">
        <f t="shared" si="48"/>
        <v>24.074582722692167</v>
      </c>
      <c r="K87">
        <f t="shared" si="51"/>
        <v>23.04</v>
      </c>
      <c r="L87">
        <f t="shared" si="49"/>
        <v>-1.0345827226921678</v>
      </c>
    </row>
    <row r="88" spans="1:13" x14ac:dyDescent="0.25">
      <c r="A88">
        <v>9</v>
      </c>
      <c r="B88">
        <f t="shared" si="43"/>
        <v>-43.5</v>
      </c>
      <c r="C88">
        <v>2.92</v>
      </c>
      <c r="D88">
        <f t="shared" si="44"/>
        <v>-79</v>
      </c>
      <c r="E88" s="1">
        <f t="shared" si="50"/>
        <v>2.6741589194279083</v>
      </c>
      <c r="F88">
        <f t="shared" si="45"/>
        <v>35.5</v>
      </c>
      <c r="G88">
        <f t="shared" si="46"/>
        <v>1.3275202061511973</v>
      </c>
      <c r="H88">
        <f t="shared" si="47"/>
        <v>21.257892482000386</v>
      </c>
      <c r="J88" s="1">
        <f t="shared" si="48"/>
        <v>62.073046047441125</v>
      </c>
      <c r="K88">
        <f t="shared" si="51"/>
        <v>29.03</v>
      </c>
      <c r="L88">
        <f t="shared" si="49"/>
        <v>-33.043046047441123</v>
      </c>
    </row>
    <row r="89" spans="1:13" x14ac:dyDescent="0.25">
      <c r="A89">
        <v>10</v>
      </c>
      <c r="B89">
        <f t="shared" si="43"/>
        <v>-40.5</v>
      </c>
      <c r="C89">
        <v>2.92</v>
      </c>
      <c r="D89">
        <f t="shared" si="44"/>
        <v>-79</v>
      </c>
      <c r="E89" s="1">
        <f t="shared" si="50"/>
        <v>2.6741589194279083</v>
      </c>
      <c r="F89">
        <f t="shared" si="45"/>
        <v>38.5</v>
      </c>
      <c r="G89">
        <f t="shared" si="46"/>
        <v>1.4397050123048196</v>
      </c>
      <c r="H89">
        <f t="shared" si="47"/>
        <v>27.52358572017253</v>
      </c>
      <c r="J89" s="1">
        <f t="shared" si="48"/>
        <v>80.368870302903787</v>
      </c>
      <c r="K89">
        <f t="shared" si="51"/>
        <v>29.03</v>
      </c>
      <c r="L89">
        <f t="shared" si="49"/>
        <v>-51.338870302903786</v>
      </c>
    </row>
    <row r="90" spans="1:13" x14ac:dyDescent="0.25">
      <c r="A90">
        <v>11</v>
      </c>
      <c r="B90">
        <f t="shared" si="43"/>
        <v>-43.5</v>
      </c>
      <c r="C90">
        <v>2.92</v>
      </c>
      <c r="D90">
        <f t="shared" si="44"/>
        <v>-55.5</v>
      </c>
      <c r="E90" s="1">
        <f t="shared" si="50"/>
        <v>2.6741589194279083</v>
      </c>
      <c r="F90">
        <f t="shared" si="45"/>
        <v>12</v>
      </c>
      <c r="G90">
        <f t="shared" si="46"/>
        <v>0.44873922461448923</v>
      </c>
      <c r="H90">
        <f t="shared" si="47"/>
        <v>2.8102129102259497</v>
      </c>
      <c r="J90" s="1">
        <f t="shared" si="48"/>
        <v>8.205821697859772</v>
      </c>
      <c r="K90">
        <f t="shared" si="51"/>
        <v>15.07</v>
      </c>
      <c r="L90">
        <f t="shared" si="49"/>
        <v>6.8641783021402283</v>
      </c>
    </row>
    <row r="91" spans="1:13" x14ac:dyDescent="0.25">
      <c r="A91">
        <v>12</v>
      </c>
      <c r="B91">
        <f t="shared" si="43"/>
        <v>-40.5</v>
      </c>
      <c r="C91">
        <v>2.92</v>
      </c>
      <c r="D91">
        <f t="shared" si="44"/>
        <v>-55.5</v>
      </c>
      <c r="E91" s="1">
        <f t="shared" si="50"/>
        <v>2.6741589194279083</v>
      </c>
      <c r="F91">
        <f t="shared" si="45"/>
        <v>15</v>
      </c>
      <c r="G91">
        <f t="shared" si="46"/>
        <v>0.56092403076811159</v>
      </c>
      <c r="H91">
        <f t="shared" si="47"/>
        <v>3.6385138363095635</v>
      </c>
      <c r="J91" s="1">
        <f t="shared" si="48"/>
        <v>10.624460402023924</v>
      </c>
      <c r="K91">
        <f t="shared" si="51"/>
        <v>15.07</v>
      </c>
      <c r="L91">
        <f t="shared" si="49"/>
        <v>4.4455395979760759</v>
      </c>
    </row>
    <row r="92" spans="1:13" x14ac:dyDescent="0.25">
      <c r="A92">
        <v>13</v>
      </c>
      <c r="B92">
        <f t="shared" si="43"/>
        <v>-43.5</v>
      </c>
      <c r="C92">
        <v>2.92</v>
      </c>
      <c r="D92">
        <f t="shared" si="44"/>
        <v>-69</v>
      </c>
      <c r="E92" s="1">
        <f t="shared" si="50"/>
        <v>2.6741589194279083</v>
      </c>
      <c r="F92">
        <f t="shared" si="45"/>
        <v>25.5</v>
      </c>
      <c r="G92">
        <f t="shared" si="46"/>
        <v>0.95357085230578964</v>
      </c>
      <c r="H92">
        <f t="shared" si="47"/>
        <v>8.9860918282681368</v>
      </c>
      <c r="J92" s="1">
        <f t="shared" si="48"/>
        <v>26.23938813854296</v>
      </c>
      <c r="K92">
        <f t="shared" si="51"/>
        <v>25.04</v>
      </c>
      <c r="L92">
        <f t="shared" si="49"/>
        <v>-1.199388138542961</v>
      </c>
    </row>
    <row r="93" spans="1:13" x14ac:dyDescent="0.25">
      <c r="A93">
        <v>14</v>
      </c>
      <c r="B93">
        <f t="shared" si="43"/>
        <v>-40.5</v>
      </c>
      <c r="C93">
        <v>2.92</v>
      </c>
      <c r="D93">
        <f t="shared" si="44"/>
        <v>-69</v>
      </c>
      <c r="E93" s="1">
        <f t="shared" si="50"/>
        <v>2.6741589194279083</v>
      </c>
      <c r="F93">
        <f t="shared" si="45"/>
        <v>28.5</v>
      </c>
      <c r="G93">
        <f t="shared" si="46"/>
        <v>1.0657556584594119</v>
      </c>
      <c r="H93">
        <f t="shared" si="47"/>
        <v>11.63471256306806</v>
      </c>
      <c r="J93" s="1">
        <f t="shared" si="48"/>
        <v>33.973360684158735</v>
      </c>
      <c r="K93">
        <f t="shared" si="51"/>
        <v>25.04</v>
      </c>
      <c r="L93">
        <f t="shared" si="49"/>
        <v>-8.9333606841587354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-43.5</v>
      </c>
      <c r="C95">
        <v>2.92</v>
      </c>
      <c r="D95">
        <f t="shared" ref="D95:D108" si="53">D80</f>
        <v>-55</v>
      </c>
      <c r="E95" s="1">
        <f>S11</f>
        <v>2.3966123094384701</v>
      </c>
      <c r="F95">
        <f t="shared" ref="F95:F108" si="54">(B95-D95-I95)</f>
        <v>11.5</v>
      </c>
      <c r="G95">
        <f t="shared" ref="G95:G108" si="55">(F95/(10*E95))</f>
        <v>0.47984398455728816</v>
      </c>
      <c r="H95">
        <f t="shared" ref="H95:H108" si="56">POWER(10,G95)</f>
        <v>3.0188670313141599</v>
      </c>
      <c r="I95">
        <v>0</v>
      </c>
      <c r="J95" s="1">
        <f t="shared" ref="J95:J108" si="57">(H95*C95)</f>
        <v>8.8150917314373469</v>
      </c>
      <c r="K95">
        <f t="shared" ref="K95:K108" si="58">K80</f>
        <v>7.16</v>
      </c>
      <c r="L95">
        <f t="shared" ref="L95:L108" si="59">(K95-J95)</f>
        <v>-1.6550917314373468</v>
      </c>
    </row>
    <row r="96" spans="1:13" x14ac:dyDescent="0.25">
      <c r="A96">
        <v>2</v>
      </c>
      <c r="B96">
        <f t="shared" si="52"/>
        <v>-40.5</v>
      </c>
      <c r="C96">
        <v>2.92</v>
      </c>
      <c r="D96">
        <f t="shared" si="53"/>
        <v>-55</v>
      </c>
      <c r="E96" s="1">
        <f t="shared" ref="E96:E108" si="60">E95</f>
        <v>2.3966123094384701</v>
      </c>
      <c r="F96">
        <f t="shared" si="54"/>
        <v>14.5</v>
      </c>
      <c r="G96">
        <f t="shared" si="55"/>
        <v>0.60502067618092858</v>
      </c>
      <c r="H96">
        <f t="shared" si="56"/>
        <v>4.0273620760263675</v>
      </c>
      <c r="I96">
        <v>0</v>
      </c>
      <c r="J96" s="1">
        <f t="shared" si="57"/>
        <v>11.759897261996993</v>
      </c>
      <c r="K96">
        <f t="shared" si="58"/>
        <v>7.16</v>
      </c>
      <c r="L96">
        <f t="shared" si="59"/>
        <v>-4.5998972619969933</v>
      </c>
    </row>
    <row r="97" spans="1:13" x14ac:dyDescent="0.25">
      <c r="A97">
        <v>3</v>
      </c>
      <c r="B97">
        <f t="shared" si="52"/>
        <v>-43.5</v>
      </c>
      <c r="C97">
        <v>2.92</v>
      </c>
      <c r="D97">
        <f t="shared" si="53"/>
        <v>-62</v>
      </c>
      <c r="E97" s="1">
        <f t="shared" si="60"/>
        <v>2.3966123094384701</v>
      </c>
      <c r="F97">
        <f t="shared" si="54"/>
        <v>18.5</v>
      </c>
      <c r="G97">
        <f t="shared" si="55"/>
        <v>0.77192293167911574</v>
      </c>
      <c r="H97">
        <f t="shared" si="56"/>
        <v>5.914566671109414</v>
      </c>
      <c r="J97" s="1">
        <f t="shared" si="57"/>
        <v>17.270534679639489</v>
      </c>
      <c r="K97">
        <f t="shared" si="58"/>
        <v>12.09</v>
      </c>
      <c r="L97">
        <f t="shared" si="59"/>
        <v>-5.1805346796394893</v>
      </c>
    </row>
    <row r="98" spans="1:13" x14ac:dyDescent="0.25">
      <c r="A98">
        <v>4</v>
      </c>
      <c r="B98">
        <f t="shared" si="52"/>
        <v>-40.5</v>
      </c>
      <c r="C98">
        <v>2.92</v>
      </c>
      <c r="D98">
        <f t="shared" si="53"/>
        <v>-62</v>
      </c>
      <c r="E98" s="1">
        <f t="shared" si="60"/>
        <v>2.3966123094384701</v>
      </c>
      <c r="F98">
        <f t="shared" si="54"/>
        <v>21.5</v>
      </c>
      <c r="G98">
        <f t="shared" si="55"/>
        <v>0.89709962330275606</v>
      </c>
      <c r="H98">
        <f t="shared" si="56"/>
        <v>7.8904109589041092</v>
      </c>
      <c r="J98" s="1">
        <f t="shared" si="57"/>
        <v>23.04</v>
      </c>
      <c r="K98">
        <f t="shared" si="58"/>
        <v>12.09</v>
      </c>
      <c r="L98">
        <f t="shared" si="59"/>
        <v>-10.95</v>
      </c>
    </row>
    <row r="99" spans="1:13" x14ac:dyDescent="0.25">
      <c r="A99">
        <v>5</v>
      </c>
      <c r="B99">
        <f t="shared" si="52"/>
        <v>-43.5</v>
      </c>
      <c r="C99">
        <v>2.92</v>
      </c>
      <c r="D99">
        <f t="shared" si="53"/>
        <v>-61</v>
      </c>
      <c r="E99" s="1">
        <f t="shared" si="60"/>
        <v>2.3966123094384701</v>
      </c>
      <c r="F99">
        <f t="shared" si="54"/>
        <v>17.5</v>
      </c>
      <c r="G99">
        <f t="shared" si="55"/>
        <v>0.7301973678045689</v>
      </c>
      <c r="H99">
        <f t="shared" si="56"/>
        <v>5.3727590924581872</v>
      </c>
      <c r="J99" s="1">
        <f t="shared" si="57"/>
        <v>15.688456549977905</v>
      </c>
      <c r="K99">
        <f t="shared" si="58"/>
        <v>17.059999999999999</v>
      </c>
      <c r="L99">
        <f t="shared" si="59"/>
        <v>1.3715434500220933</v>
      </c>
    </row>
    <row r="100" spans="1:13" x14ac:dyDescent="0.25">
      <c r="A100">
        <v>6</v>
      </c>
      <c r="B100">
        <f t="shared" si="52"/>
        <v>-40.5</v>
      </c>
      <c r="C100">
        <v>2.92</v>
      </c>
      <c r="D100">
        <f t="shared" si="53"/>
        <v>-61</v>
      </c>
      <c r="E100" s="1">
        <f t="shared" si="60"/>
        <v>2.3966123094384701</v>
      </c>
      <c r="F100">
        <f t="shared" si="54"/>
        <v>20.5</v>
      </c>
      <c r="G100">
        <f t="shared" si="55"/>
        <v>0.85537405942820932</v>
      </c>
      <c r="H100">
        <f t="shared" si="56"/>
        <v>7.1676049286518477</v>
      </c>
      <c r="J100" s="1">
        <f t="shared" si="57"/>
        <v>20.929406391663395</v>
      </c>
      <c r="K100">
        <f t="shared" si="58"/>
        <v>17.059999999999999</v>
      </c>
      <c r="L100">
        <f t="shared" si="59"/>
        <v>-3.8694063916633965</v>
      </c>
      <c r="M100">
        <v>7</v>
      </c>
    </row>
    <row r="101" spans="1:13" x14ac:dyDescent="0.25">
      <c r="A101">
        <v>7</v>
      </c>
      <c r="B101">
        <f t="shared" si="52"/>
        <v>-43.5</v>
      </c>
      <c r="C101">
        <v>2.92</v>
      </c>
      <c r="D101">
        <f t="shared" si="53"/>
        <v>-65</v>
      </c>
      <c r="E101" s="1">
        <f t="shared" si="60"/>
        <v>2.3966123094384701</v>
      </c>
      <c r="F101">
        <f t="shared" si="54"/>
        <v>21.5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23.04</v>
      </c>
      <c r="L101">
        <f t="shared" si="59"/>
        <v>0</v>
      </c>
    </row>
    <row r="102" spans="1:13" x14ac:dyDescent="0.25">
      <c r="A102">
        <v>8</v>
      </c>
      <c r="B102">
        <f t="shared" si="52"/>
        <v>-40.5</v>
      </c>
      <c r="C102">
        <v>2.92</v>
      </c>
      <c r="D102">
        <f t="shared" si="53"/>
        <v>-65</v>
      </c>
      <c r="E102" s="1">
        <f t="shared" si="60"/>
        <v>2.3966123094384701</v>
      </c>
      <c r="F102">
        <f t="shared" si="54"/>
        <v>24.5</v>
      </c>
      <c r="G102">
        <f t="shared" si="55"/>
        <v>1.0222763149263965</v>
      </c>
      <c r="H102">
        <f t="shared" si="56"/>
        <v>10.526313855671871</v>
      </c>
      <c r="J102" s="1">
        <f t="shared" si="57"/>
        <v>30.736836458561864</v>
      </c>
      <c r="K102">
        <f t="shared" si="58"/>
        <v>23.04</v>
      </c>
      <c r="L102">
        <f t="shared" si="59"/>
        <v>-7.6968364585618652</v>
      </c>
    </row>
    <row r="103" spans="1:13" x14ac:dyDescent="0.25">
      <c r="A103">
        <v>9</v>
      </c>
      <c r="B103">
        <f t="shared" si="52"/>
        <v>-43.5</v>
      </c>
      <c r="C103">
        <v>2.92</v>
      </c>
      <c r="D103">
        <f t="shared" si="53"/>
        <v>-79</v>
      </c>
      <c r="E103" s="1">
        <f t="shared" si="60"/>
        <v>2.3966123094384701</v>
      </c>
      <c r="F103">
        <f t="shared" si="54"/>
        <v>35.5</v>
      </c>
      <c r="G103">
        <f t="shared" si="55"/>
        <v>1.4812575175464113</v>
      </c>
      <c r="H103">
        <f t="shared" si="56"/>
        <v>30.287087870042139</v>
      </c>
      <c r="J103" s="1">
        <f t="shared" si="57"/>
        <v>88.438296580523044</v>
      </c>
      <c r="K103">
        <f t="shared" si="58"/>
        <v>29.03</v>
      </c>
      <c r="L103">
        <f t="shared" si="59"/>
        <v>-59.408296580523043</v>
      </c>
    </row>
    <row r="104" spans="1:13" x14ac:dyDescent="0.25">
      <c r="A104">
        <v>10</v>
      </c>
      <c r="B104">
        <f t="shared" si="52"/>
        <v>-40.5</v>
      </c>
      <c r="C104">
        <v>2.92</v>
      </c>
      <c r="D104">
        <f t="shared" si="53"/>
        <v>-79</v>
      </c>
      <c r="E104" s="1">
        <f t="shared" si="60"/>
        <v>2.3966123094384701</v>
      </c>
      <c r="F104">
        <f t="shared" si="54"/>
        <v>38.5</v>
      </c>
      <c r="G104">
        <f t="shared" si="55"/>
        <v>1.6064342091700516</v>
      </c>
      <c r="H104">
        <f t="shared" si="56"/>
        <v>40.404916088002516</v>
      </c>
      <c r="J104" s="1">
        <f t="shared" si="57"/>
        <v>117.98235497696734</v>
      </c>
      <c r="K104">
        <f t="shared" si="58"/>
        <v>29.03</v>
      </c>
      <c r="L104">
        <f t="shared" si="59"/>
        <v>-88.952354976967342</v>
      </c>
    </row>
    <row r="105" spans="1:13" x14ac:dyDescent="0.25">
      <c r="A105">
        <v>11</v>
      </c>
      <c r="B105">
        <f t="shared" si="52"/>
        <v>-43.5</v>
      </c>
      <c r="C105">
        <v>2.92</v>
      </c>
      <c r="D105">
        <f t="shared" si="53"/>
        <v>-55.5</v>
      </c>
      <c r="E105" s="1">
        <f t="shared" si="60"/>
        <v>2.3966123094384701</v>
      </c>
      <c r="F105">
        <f t="shared" si="54"/>
        <v>12</v>
      </c>
      <c r="G105">
        <f t="shared" si="55"/>
        <v>0.50070676649456158</v>
      </c>
      <c r="H105">
        <f t="shared" si="56"/>
        <v>3.1674281089504057</v>
      </c>
      <c r="J105" s="1">
        <f t="shared" si="57"/>
        <v>9.2488900781351848</v>
      </c>
      <c r="K105">
        <f t="shared" si="58"/>
        <v>15.07</v>
      </c>
      <c r="L105">
        <f t="shared" si="59"/>
        <v>5.8211099218648155</v>
      </c>
    </row>
    <row r="106" spans="1:13" x14ac:dyDescent="0.25">
      <c r="A106">
        <v>12</v>
      </c>
      <c r="B106">
        <f t="shared" si="52"/>
        <v>-40.5</v>
      </c>
      <c r="C106">
        <v>2.92</v>
      </c>
      <c r="D106">
        <f t="shared" si="53"/>
        <v>-55.5</v>
      </c>
      <c r="E106" s="1">
        <f t="shared" si="60"/>
        <v>2.3966123094384701</v>
      </c>
      <c r="F106">
        <f t="shared" si="54"/>
        <v>15</v>
      </c>
      <c r="G106">
        <f t="shared" si="55"/>
        <v>0.6258834581182019</v>
      </c>
      <c r="H106">
        <f t="shared" si="56"/>
        <v>4.2255520737439438</v>
      </c>
      <c r="J106" s="1">
        <f t="shared" si="57"/>
        <v>12.338612055332316</v>
      </c>
      <c r="K106">
        <f t="shared" si="58"/>
        <v>15.07</v>
      </c>
      <c r="L106">
        <f t="shared" si="59"/>
        <v>2.7313879446676843</v>
      </c>
    </row>
    <row r="107" spans="1:13" x14ac:dyDescent="0.25">
      <c r="A107">
        <v>13</v>
      </c>
      <c r="B107">
        <f t="shared" si="52"/>
        <v>-43.5</v>
      </c>
      <c r="C107">
        <v>2.92</v>
      </c>
      <c r="D107">
        <f t="shared" si="53"/>
        <v>-69</v>
      </c>
      <c r="E107" s="1">
        <f t="shared" si="60"/>
        <v>2.3966123094384701</v>
      </c>
      <c r="F107">
        <f t="shared" si="54"/>
        <v>25.5</v>
      </c>
      <c r="G107">
        <f t="shared" si="55"/>
        <v>1.0640018788009433</v>
      </c>
      <c r="H107">
        <f t="shared" si="56"/>
        <v>11.587823691515831</v>
      </c>
      <c r="J107" s="1">
        <f t="shared" si="57"/>
        <v>33.836445179226224</v>
      </c>
      <c r="K107">
        <f t="shared" si="58"/>
        <v>25.04</v>
      </c>
      <c r="L107">
        <f t="shared" si="59"/>
        <v>-8.7964451792262253</v>
      </c>
    </row>
    <row r="108" spans="1:13" x14ac:dyDescent="0.25">
      <c r="A108">
        <v>14</v>
      </c>
      <c r="B108">
        <f t="shared" si="52"/>
        <v>-40.5</v>
      </c>
      <c r="C108">
        <v>2.92</v>
      </c>
      <c r="D108">
        <f t="shared" si="53"/>
        <v>-69</v>
      </c>
      <c r="E108" s="1">
        <f t="shared" si="60"/>
        <v>2.3966123094384701</v>
      </c>
      <c r="F108">
        <f t="shared" si="54"/>
        <v>28.5</v>
      </c>
      <c r="G108">
        <f t="shared" si="55"/>
        <v>1.1891785704245836</v>
      </c>
      <c r="H108">
        <f t="shared" si="56"/>
        <v>15.458899380068175</v>
      </c>
      <c r="J108" s="1">
        <f t="shared" si="57"/>
        <v>45.139986189799068</v>
      </c>
      <c r="K108">
        <f t="shared" si="58"/>
        <v>25.04</v>
      </c>
      <c r="L108">
        <f t="shared" si="59"/>
        <v>-20.099986189799068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-43.5</v>
      </c>
      <c r="C110">
        <v>2.92</v>
      </c>
      <c r="D110">
        <f t="shared" ref="D110:D123" si="62">D95</f>
        <v>-55</v>
      </c>
      <c r="E110" s="1">
        <f>S12</f>
        <v>2.7310233293601174</v>
      </c>
      <c r="F110">
        <f t="shared" ref="F110:F123" si="63">(B110-D110-I110)</f>
        <v>11.5</v>
      </c>
      <c r="G110">
        <f t="shared" ref="G110:G123" si="64">(F110/(10*E110))</f>
        <v>0.42108757828496718</v>
      </c>
      <c r="H110">
        <f t="shared" ref="H110:H123" si="65">POWER(10,G110)</f>
        <v>2.636863072669966</v>
      </c>
      <c r="I110">
        <v>0</v>
      </c>
      <c r="J110" s="1">
        <f t="shared" ref="J110:J123" si="66">(H110*C110)</f>
        <v>7.6996401721963004</v>
      </c>
      <c r="K110">
        <f t="shared" ref="K110:K123" si="67">K95</f>
        <v>7.16</v>
      </c>
      <c r="L110">
        <f t="shared" ref="L110:L123" si="68">(K110-J110)</f>
        <v>-0.53964017219630023</v>
      </c>
    </row>
    <row r="111" spans="1:13" x14ac:dyDescent="0.25">
      <c r="A111">
        <v>2</v>
      </c>
      <c r="B111">
        <f t="shared" si="61"/>
        <v>-40.5</v>
      </c>
      <c r="C111">
        <v>2.92</v>
      </c>
      <c r="D111">
        <f t="shared" si="62"/>
        <v>-55</v>
      </c>
      <c r="E111" s="1">
        <f t="shared" ref="E111:E123" si="69">E110</f>
        <v>2.7310233293601174</v>
      </c>
      <c r="F111">
        <f t="shared" si="63"/>
        <v>14.5</v>
      </c>
      <c r="G111">
        <f t="shared" si="64"/>
        <v>0.53093651175061074</v>
      </c>
      <c r="H111">
        <f t="shared" si="65"/>
        <v>3.3957562738670086</v>
      </c>
      <c r="I111">
        <v>0</v>
      </c>
      <c r="J111" s="1">
        <f t="shared" si="66"/>
        <v>9.9156083196916658</v>
      </c>
      <c r="K111">
        <f t="shared" si="67"/>
        <v>7.16</v>
      </c>
      <c r="L111">
        <f t="shared" si="68"/>
        <v>-2.7556083196916656</v>
      </c>
    </row>
    <row r="112" spans="1:13" x14ac:dyDescent="0.25">
      <c r="A112">
        <v>3</v>
      </c>
      <c r="B112">
        <f t="shared" si="61"/>
        <v>-43.5</v>
      </c>
      <c r="C112">
        <v>2.92</v>
      </c>
      <c r="D112">
        <f t="shared" si="62"/>
        <v>-62</v>
      </c>
      <c r="E112" s="1">
        <f t="shared" si="69"/>
        <v>2.7310233293601174</v>
      </c>
      <c r="F112">
        <f t="shared" si="63"/>
        <v>18.5</v>
      </c>
      <c r="G112">
        <f t="shared" si="64"/>
        <v>0.67740175637146893</v>
      </c>
      <c r="H112">
        <f t="shared" si="65"/>
        <v>4.7577515166469029</v>
      </c>
      <c r="J112" s="1">
        <f t="shared" si="66"/>
        <v>13.892634428608956</v>
      </c>
      <c r="K112">
        <f t="shared" si="67"/>
        <v>12.09</v>
      </c>
      <c r="L112">
        <f t="shared" si="68"/>
        <v>-1.8026344286089557</v>
      </c>
    </row>
    <row r="113" spans="1:13" x14ac:dyDescent="0.25">
      <c r="A113">
        <v>4</v>
      </c>
      <c r="B113">
        <f t="shared" si="61"/>
        <v>-40.5</v>
      </c>
      <c r="C113">
        <v>2.92</v>
      </c>
      <c r="D113">
        <f t="shared" si="62"/>
        <v>-62</v>
      </c>
      <c r="E113" s="1">
        <f t="shared" si="69"/>
        <v>2.7310233293601174</v>
      </c>
      <c r="F113">
        <f t="shared" si="63"/>
        <v>21.5</v>
      </c>
      <c r="G113">
        <f t="shared" si="64"/>
        <v>0.78725068983711255</v>
      </c>
      <c r="H113">
        <f t="shared" si="65"/>
        <v>6.1270396364552244</v>
      </c>
      <c r="J113" s="1">
        <f t="shared" si="66"/>
        <v>17.890955738449254</v>
      </c>
      <c r="K113">
        <f t="shared" si="67"/>
        <v>12.09</v>
      </c>
      <c r="L113">
        <f t="shared" si="68"/>
        <v>-5.8009557384492538</v>
      </c>
    </row>
    <row r="114" spans="1:13" x14ac:dyDescent="0.25">
      <c r="A114">
        <v>5</v>
      </c>
      <c r="B114">
        <f t="shared" si="61"/>
        <v>-43.5</v>
      </c>
      <c r="C114">
        <v>2.92</v>
      </c>
      <c r="D114">
        <f t="shared" si="62"/>
        <v>-61</v>
      </c>
      <c r="E114" s="1">
        <f t="shared" si="69"/>
        <v>2.7310233293601174</v>
      </c>
      <c r="F114">
        <f t="shared" si="63"/>
        <v>17.5</v>
      </c>
      <c r="G114">
        <f t="shared" si="64"/>
        <v>0.64078544521625436</v>
      </c>
      <c r="H114">
        <f t="shared" si="65"/>
        <v>4.3730600921310749</v>
      </c>
      <c r="J114" s="1">
        <f t="shared" si="66"/>
        <v>12.769335469022739</v>
      </c>
      <c r="K114">
        <f t="shared" si="67"/>
        <v>17.059999999999999</v>
      </c>
      <c r="L114">
        <f t="shared" si="68"/>
        <v>4.29066453097726</v>
      </c>
    </row>
    <row r="115" spans="1:13" x14ac:dyDescent="0.25">
      <c r="A115">
        <v>6</v>
      </c>
      <c r="B115">
        <f t="shared" si="61"/>
        <v>-40.5</v>
      </c>
      <c r="C115">
        <v>2.92</v>
      </c>
      <c r="D115">
        <f t="shared" si="62"/>
        <v>-61</v>
      </c>
      <c r="E115" s="1">
        <f t="shared" si="69"/>
        <v>2.7310233293601174</v>
      </c>
      <c r="F115">
        <f t="shared" si="63"/>
        <v>20.5</v>
      </c>
      <c r="G115">
        <f t="shared" si="64"/>
        <v>0.75063437868189797</v>
      </c>
      <c r="H115">
        <f t="shared" si="65"/>
        <v>5.6316334351086592</v>
      </c>
      <c r="J115" s="1">
        <f t="shared" si="66"/>
        <v>16.444369630517283</v>
      </c>
      <c r="K115">
        <f t="shared" si="67"/>
        <v>17.059999999999999</v>
      </c>
      <c r="L115">
        <f t="shared" si="68"/>
        <v>0.61563036948271588</v>
      </c>
    </row>
    <row r="116" spans="1:13" x14ac:dyDescent="0.25">
      <c r="A116">
        <v>7</v>
      </c>
      <c r="B116">
        <f t="shared" si="61"/>
        <v>-43.5</v>
      </c>
      <c r="C116">
        <v>2.92</v>
      </c>
      <c r="D116">
        <f t="shared" si="62"/>
        <v>-65</v>
      </c>
      <c r="E116" s="1">
        <f t="shared" si="69"/>
        <v>2.7310233293601174</v>
      </c>
      <c r="F116">
        <f t="shared" si="63"/>
        <v>21.5</v>
      </c>
      <c r="G116">
        <f t="shared" si="64"/>
        <v>0.78725068983711255</v>
      </c>
      <c r="H116">
        <f t="shared" si="65"/>
        <v>6.1270396364552244</v>
      </c>
      <c r="J116" s="1">
        <f t="shared" si="66"/>
        <v>17.890955738449254</v>
      </c>
      <c r="K116">
        <f t="shared" si="67"/>
        <v>23.04</v>
      </c>
      <c r="L116">
        <f t="shared" si="68"/>
        <v>5.1490442615507455</v>
      </c>
      <c r="M116">
        <v>8</v>
      </c>
    </row>
    <row r="117" spans="1:13" x14ac:dyDescent="0.25">
      <c r="A117">
        <v>8</v>
      </c>
      <c r="B117">
        <f t="shared" si="61"/>
        <v>-40.5</v>
      </c>
      <c r="C117">
        <v>2.92</v>
      </c>
      <c r="D117">
        <f t="shared" si="62"/>
        <v>-65</v>
      </c>
      <c r="E117" s="1">
        <f t="shared" si="69"/>
        <v>2.7310233293601174</v>
      </c>
      <c r="F117">
        <f t="shared" si="63"/>
        <v>24.5</v>
      </c>
      <c r="G117">
        <f t="shared" si="64"/>
        <v>0.89709962330275617</v>
      </c>
      <c r="H117">
        <f t="shared" si="65"/>
        <v>7.8904109589041127</v>
      </c>
      <c r="J117" s="1">
        <f t="shared" si="66"/>
        <v>23.04000000000001</v>
      </c>
      <c r="K117">
        <f t="shared" si="67"/>
        <v>23.04</v>
      </c>
      <c r="L117">
        <f t="shared" si="68"/>
        <v>-1.0658141036401503E-14</v>
      </c>
    </row>
    <row r="118" spans="1:13" x14ac:dyDescent="0.25">
      <c r="A118">
        <v>9</v>
      </c>
      <c r="B118">
        <f t="shared" si="61"/>
        <v>-43.5</v>
      </c>
      <c r="C118">
        <v>2.92</v>
      </c>
      <c r="D118">
        <f t="shared" si="62"/>
        <v>-79</v>
      </c>
      <c r="E118" s="1">
        <f t="shared" si="69"/>
        <v>2.7310233293601174</v>
      </c>
      <c r="F118">
        <f t="shared" si="63"/>
        <v>35.5</v>
      </c>
      <c r="G118">
        <f t="shared" si="64"/>
        <v>1.2998790460101159</v>
      </c>
      <c r="H118">
        <f t="shared" si="65"/>
        <v>19.947066981136864</v>
      </c>
      <c r="J118" s="1">
        <f t="shared" si="66"/>
        <v>58.24543558491964</v>
      </c>
      <c r="K118">
        <f t="shared" si="67"/>
        <v>29.03</v>
      </c>
      <c r="L118">
        <f t="shared" si="68"/>
        <v>-29.215435584919639</v>
      </c>
    </row>
    <row r="119" spans="1:13" x14ac:dyDescent="0.25">
      <c r="A119">
        <v>10</v>
      </c>
      <c r="B119">
        <f t="shared" si="61"/>
        <v>-40.5</v>
      </c>
      <c r="C119">
        <v>2.92</v>
      </c>
      <c r="D119">
        <f t="shared" si="62"/>
        <v>-79</v>
      </c>
      <c r="E119" s="1">
        <f t="shared" si="69"/>
        <v>2.7310233293601174</v>
      </c>
      <c r="F119">
        <f t="shared" si="63"/>
        <v>38.5</v>
      </c>
      <c r="G119">
        <f t="shared" si="64"/>
        <v>1.4097279794757596</v>
      </c>
      <c r="H119">
        <f t="shared" si="65"/>
        <v>25.687863184285572</v>
      </c>
      <c r="J119" s="1">
        <f t="shared" si="66"/>
        <v>75.008560498113866</v>
      </c>
      <c r="K119">
        <f t="shared" si="67"/>
        <v>29.03</v>
      </c>
      <c r="L119">
        <f t="shared" si="68"/>
        <v>-45.978560498113865</v>
      </c>
    </row>
    <row r="120" spans="1:13" x14ac:dyDescent="0.25">
      <c r="A120">
        <v>11</v>
      </c>
      <c r="B120">
        <f t="shared" si="61"/>
        <v>-43.5</v>
      </c>
      <c r="C120">
        <v>2.92</v>
      </c>
      <c r="D120">
        <f t="shared" si="62"/>
        <v>-55.5</v>
      </c>
      <c r="E120" s="1">
        <f t="shared" si="69"/>
        <v>2.7310233293601174</v>
      </c>
      <c r="F120">
        <f t="shared" si="63"/>
        <v>12</v>
      </c>
      <c r="G120">
        <f t="shared" si="64"/>
        <v>0.43939573386257441</v>
      </c>
      <c r="H120">
        <f t="shared" si="65"/>
        <v>2.750399205328955</v>
      </c>
      <c r="J120" s="1">
        <f t="shared" si="66"/>
        <v>8.0311656795605479</v>
      </c>
      <c r="K120">
        <f t="shared" si="67"/>
        <v>15.07</v>
      </c>
      <c r="L120">
        <f t="shared" si="68"/>
        <v>7.0388343204394523</v>
      </c>
    </row>
    <row r="121" spans="1:13" x14ac:dyDescent="0.25">
      <c r="A121">
        <v>12</v>
      </c>
      <c r="B121">
        <f t="shared" si="61"/>
        <v>-40.5</v>
      </c>
      <c r="C121">
        <v>2.92</v>
      </c>
      <c r="D121">
        <f t="shared" si="62"/>
        <v>-55.5</v>
      </c>
      <c r="E121" s="1">
        <f t="shared" si="69"/>
        <v>2.7310233293601174</v>
      </c>
      <c r="F121">
        <f t="shared" si="63"/>
        <v>15</v>
      </c>
      <c r="G121">
        <f t="shared" si="64"/>
        <v>0.54924466732821808</v>
      </c>
      <c r="H121">
        <f t="shared" si="65"/>
        <v>3.541968278116808</v>
      </c>
      <c r="J121" s="1">
        <f t="shared" si="66"/>
        <v>10.342547372101079</v>
      </c>
      <c r="K121">
        <f t="shared" si="67"/>
        <v>15.07</v>
      </c>
      <c r="L121">
        <f t="shared" si="68"/>
        <v>4.7274526278989217</v>
      </c>
    </row>
    <row r="122" spans="1:13" x14ac:dyDescent="0.25">
      <c r="A122">
        <v>13</v>
      </c>
      <c r="B122">
        <f t="shared" si="61"/>
        <v>-43.5</v>
      </c>
      <c r="C122">
        <v>2.92</v>
      </c>
      <c r="D122">
        <f t="shared" si="62"/>
        <v>-69</v>
      </c>
      <c r="E122" s="1">
        <f t="shared" si="69"/>
        <v>2.7310233293601174</v>
      </c>
      <c r="F122">
        <f t="shared" si="63"/>
        <v>25.5</v>
      </c>
      <c r="G122">
        <f t="shared" si="64"/>
        <v>0.93371593445797063</v>
      </c>
      <c r="H122">
        <f t="shared" si="65"/>
        <v>8.5845183728996339</v>
      </c>
      <c r="J122" s="1">
        <f t="shared" si="66"/>
        <v>25.066793648866931</v>
      </c>
      <c r="K122">
        <f t="shared" si="67"/>
        <v>25.04</v>
      </c>
      <c r="L122">
        <f t="shared" si="68"/>
        <v>-2.6793648866931363E-2</v>
      </c>
    </row>
    <row r="123" spans="1:13" x14ac:dyDescent="0.25">
      <c r="A123">
        <v>14</v>
      </c>
      <c r="B123">
        <f t="shared" si="61"/>
        <v>-40.5</v>
      </c>
      <c r="C123">
        <v>2.92</v>
      </c>
      <c r="D123">
        <f t="shared" si="62"/>
        <v>-69</v>
      </c>
      <c r="E123" s="1">
        <f t="shared" si="69"/>
        <v>2.7310233293601174</v>
      </c>
      <c r="F123">
        <f t="shared" si="63"/>
        <v>28.5</v>
      </c>
      <c r="G123">
        <f t="shared" si="64"/>
        <v>1.0435648679236142</v>
      </c>
      <c r="H123">
        <f t="shared" si="65"/>
        <v>11.055155811857778</v>
      </c>
      <c r="J123" s="1">
        <f t="shared" si="66"/>
        <v>32.281054970624709</v>
      </c>
      <c r="K123">
        <f t="shared" si="67"/>
        <v>25.04</v>
      </c>
      <c r="L123">
        <f t="shared" si="68"/>
        <v>-7.2410549706247096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-43.5</v>
      </c>
      <c r="C125">
        <v>2.92</v>
      </c>
      <c r="D125">
        <f t="shared" ref="D125:D138" si="71">D110</f>
        <v>-55</v>
      </c>
      <c r="E125" s="1">
        <f>S13</f>
        <v>3.5590250312546408</v>
      </c>
      <c r="F125">
        <f t="shared" ref="F125:F138" si="72">(B125-D125-I125)</f>
        <v>11.5</v>
      </c>
      <c r="G125">
        <f t="shared" ref="G125:G138" si="73">(F125/(10*E125))</f>
        <v>0.32312220057485735</v>
      </c>
      <c r="H125">
        <f t="shared" ref="H125:H138" si="74">POWER(10,G125)</f>
        <v>2.1043704783887915</v>
      </c>
      <c r="I125">
        <v>0</v>
      </c>
      <c r="J125" s="1">
        <f t="shared" ref="J125:J138" si="75">(H125*C125)</f>
        <v>6.1447617968952715</v>
      </c>
      <c r="K125">
        <f t="shared" ref="K125:K138" si="76">K110</f>
        <v>7.16</v>
      </c>
      <c r="L125">
        <f t="shared" ref="L125:L138" si="77">(K125-J125)</f>
        <v>1.0152382031047287</v>
      </c>
    </row>
    <row r="126" spans="1:13" x14ac:dyDescent="0.25">
      <c r="A126">
        <v>2</v>
      </c>
      <c r="B126">
        <f t="shared" si="70"/>
        <v>-40.5</v>
      </c>
      <c r="C126">
        <v>2.92</v>
      </c>
      <c r="D126">
        <f t="shared" si="71"/>
        <v>-55</v>
      </c>
      <c r="E126" s="1">
        <f t="shared" ref="E126:E138" si="78">E125</f>
        <v>3.5590250312546408</v>
      </c>
      <c r="F126">
        <f t="shared" si="72"/>
        <v>14.5</v>
      </c>
      <c r="G126">
        <f t="shared" si="73"/>
        <v>0.4074149485509071</v>
      </c>
      <c r="H126">
        <f t="shared" si="74"/>
        <v>2.5551414577619651</v>
      </c>
      <c r="I126">
        <v>0</v>
      </c>
      <c r="J126" s="1">
        <f t="shared" si="75"/>
        <v>7.461013056664938</v>
      </c>
      <c r="K126">
        <f t="shared" si="76"/>
        <v>7.16</v>
      </c>
      <c r="L126">
        <f t="shared" si="77"/>
        <v>-0.30101305666493783</v>
      </c>
    </row>
    <row r="127" spans="1:13" x14ac:dyDescent="0.25">
      <c r="A127">
        <v>3</v>
      </c>
      <c r="B127">
        <f t="shared" si="70"/>
        <v>-43.5</v>
      </c>
      <c r="C127">
        <v>2.92</v>
      </c>
      <c r="D127">
        <f t="shared" si="71"/>
        <v>-62</v>
      </c>
      <c r="E127" s="1">
        <f t="shared" si="78"/>
        <v>3.5590250312546408</v>
      </c>
      <c r="F127">
        <f t="shared" si="72"/>
        <v>18.5</v>
      </c>
      <c r="G127">
        <f t="shared" si="73"/>
        <v>0.51980527918564001</v>
      </c>
      <c r="H127">
        <f t="shared" si="74"/>
        <v>3.3098268839919762</v>
      </c>
      <c r="J127" s="1">
        <f t="shared" si="75"/>
        <v>9.6646945012565695</v>
      </c>
      <c r="K127">
        <f t="shared" si="76"/>
        <v>12.09</v>
      </c>
      <c r="L127">
        <f t="shared" si="77"/>
        <v>2.4253054987434304</v>
      </c>
    </row>
    <row r="128" spans="1:13" x14ac:dyDescent="0.25">
      <c r="A128">
        <v>4</v>
      </c>
      <c r="B128">
        <f t="shared" si="70"/>
        <v>-40.5</v>
      </c>
      <c r="C128">
        <v>2.92</v>
      </c>
      <c r="D128">
        <f t="shared" si="71"/>
        <v>-62</v>
      </c>
      <c r="E128" s="1">
        <f t="shared" si="78"/>
        <v>3.5590250312546408</v>
      </c>
      <c r="F128">
        <f t="shared" si="72"/>
        <v>21.5</v>
      </c>
      <c r="G128">
        <f t="shared" si="73"/>
        <v>0.60409802716168981</v>
      </c>
      <c r="H128">
        <f t="shared" si="74"/>
        <v>4.0188151165179571</v>
      </c>
      <c r="J128" s="1">
        <f t="shared" si="75"/>
        <v>11.734940140232434</v>
      </c>
      <c r="K128">
        <f t="shared" si="76"/>
        <v>12.09</v>
      </c>
      <c r="L128">
        <f t="shared" si="77"/>
        <v>0.35505985976756627</v>
      </c>
    </row>
    <row r="129" spans="1:13" x14ac:dyDescent="0.25">
      <c r="A129">
        <v>5</v>
      </c>
      <c r="B129">
        <f t="shared" si="70"/>
        <v>-43.5</v>
      </c>
      <c r="C129">
        <v>2.92</v>
      </c>
      <c r="D129">
        <f t="shared" si="71"/>
        <v>-61</v>
      </c>
      <c r="E129" s="1">
        <f t="shared" si="78"/>
        <v>3.5590250312546408</v>
      </c>
      <c r="F129">
        <f t="shared" si="72"/>
        <v>17.5</v>
      </c>
      <c r="G129">
        <f t="shared" si="73"/>
        <v>0.49170769652695684</v>
      </c>
      <c r="H129">
        <f t="shared" si="74"/>
        <v>3.1024707560869542</v>
      </c>
      <c r="J129" s="1">
        <f t="shared" si="75"/>
        <v>9.0592146077739066</v>
      </c>
      <c r="K129">
        <f t="shared" si="76"/>
        <v>17.059999999999999</v>
      </c>
      <c r="L129">
        <f t="shared" si="77"/>
        <v>8.0007853922260921</v>
      </c>
    </row>
    <row r="130" spans="1:13" x14ac:dyDescent="0.25">
      <c r="A130">
        <v>6</v>
      </c>
      <c r="B130">
        <f t="shared" si="70"/>
        <v>-40.5</v>
      </c>
      <c r="C130">
        <v>2.92</v>
      </c>
      <c r="D130">
        <f t="shared" si="71"/>
        <v>-61</v>
      </c>
      <c r="E130" s="1">
        <f t="shared" si="78"/>
        <v>3.5590250312546408</v>
      </c>
      <c r="F130">
        <f t="shared" si="72"/>
        <v>20.5</v>
      </c>
      <c r="G130">
        <f t="shared" si="73"/>
        <v>0.57600044450300658</v>
      </c>
      <c r="H130">
        <f t="shared" si="74"/>
        <v>3.7670418454270349</v>
      </c>
      <c r="J130" s="1">
        <f t="shared" si="75"/>
        <v>10.999762188646942</v>
      </c>
      <c r="K130">
        <f t="shared" si="76"/>
        <v>17.059999999999999</v>
      </c>
      <c r="L130">
        <f t="shared" si="77"/>
        <v>6.0602378113530566</v>
      </c>
    </row>
    <row r="131" spans="1:13" x14ac:dyDescent="0.25">
      <c r="A131">
        <v>7</v>
      </c>
      <c r="B131">
        <f t="shared" si="70"/>
        <v>-43.5</v>
      </c>
      <c r="C131">
        <v>2.92</v>
      </c>
      <c r="D131">
        <f t="shared" si="71"/>
        <v>-65</v>
      </c>
      <c r="E131" s="1">
        <f t="shared" si="78"/>
        <v>3.5590250312546408</v>
      </c>
      <c r="F131">
        <f t="shared" si="72"/>
        <v>21.5</v>
      </c>
      <c r="G131">
        <f t="shared" si="73"/>
        <v>0.60409802716168981</v>
      </c>
      <c r="H131">
        <f t="shared" si="74"/>
        <v>4.0188151165179571</v>
      </c>
      <c r="J131" s="1">
        <f t="shared" si="75"/>
        <v>11.734940140232434</v>
      </c>
      <c r="K131">
        <f t="shared" si="76"/>
        <v>23.04</v>
      </c>
      <c r="L131">
        <f t="shared" si="77"/>
        <v>11.305059859767566</v>
      </c>
    </row>
    <row r="132" spans="1:13" x14ac:dyDescent="0.25">
      <c r="A132">
        <v>8</v>
      </c>
      <c r="B132">
        <f t="shared" si="70"/>
        <v>-40.5</v>
      </c>
      <c r="C132">
        <v>2.92</v>
      </c>
      <c r="D132">
        <f t="shared" si="71"/>
        <v>-65</v>
      </c>
      <c r="E132" s="1">
        <f t="shared" si="78"/>
        <v>3.5590250312546408</v>
      </c>
      <c r="F132">
        <f t="shared" si="72"/>
        <v>24.5</v>
      </c>
      <c r="G132">
        <f t="shared" si="73"/>
        <v>0.6883907751377395</v>
      </c>
      <c r="H132">
        <f t="shared" si="74"/>
        <v>4.8796736224686468</v>
      </c>
      <c r="J132" s="1">
        <f t="shared" si="75"/>
        <v>14.248646977608448</v>
      </c>
      <c r="K132">
        <f t="shared" si="76"/>
        <v>23.04</v>
      </c>
      <c r="L132">
        <f t="shared" si="77"/>
        <v>8.7913530223915508</v>
      </c>
      <c r="M132">
        <v>9</v>
      </c>
    </row>
    <row r="133" spans="1:13" x14ac:dyDescent="0.25">
      <c r="A133">
        <v>9</v>
      </c>
      <c r="B133">
        <f t="shared" si="70"/>
        <v>-43.5</v>
      </c>
      <c r="C133">
        <v>2.92</v>
      </c>
      <c r="D133">
        <f t="shared" si="71"/>
        <v>-79</v>
      </c>
      <c r="E133" s="1">
        <f t="shared" si="78"/>
        <v>3.5590250312546408</v>
      </c>
      <c r="F133">
        <f t="shared" si="72"/>
        <v>35.5</v>
      </c>
      <c r="G133">
        <f t="shared" si="73"/>
        <v>0.99746418438325524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-40.5</v>
      </c>
      <c r="C134">
        <v>2.92</v>
      </c>
      <c r="D134">
        <f t="shared" si="71"/>
        <v>-79</v>
      </c>
      <c r="E134" s="1">
        <f t="shared" si="78"/>
        <v>3.5590250312546408</v>
      </c>
      <c r="F134">
        <f t="shared" si="72"/>
        <v>38.5</v>
      </c>
      <c r="G134">
        <f t="shared" si="73"/>
        <v>1.081756932359305</v>
      </c>
      <c r="H134">
        <f t="shared" si="74"/>
        <v>12.07138030253804</v>
      </c>
      <c r="J134" s="1">
        <f t="shared" si="75"/>
        <v>35.248430483411077</v>
      </c>
      <c r="K134">
        <f t="shared" si="76"/>
        <v>29.03</v>
      </c>
      <c r="L134">
        <f t="shared" si="77"/>
        <v>-6.2184304834110762</v>
      </c>
    </row>
    <row r="135" spans="1:13" x14ac:dyDescent="0.25">
      <c r="A135">
        <v>11</v>
      </c>
      <c r="B135">
        <f t="shared" si="70"/>
        <v>-43.5</v>
      </c>
      <c r="C135">
        <v>2.92</v>
      </c>
      <c r="D135">
        <f t="shared" si="71"/>
        <v>-55.5</v>
      </c>
      <c r="E135" s="1">
        <f t="shared" si="78"/>
        <v>3.5590250312546408</v>
      </c>
      <c r="F135">
        <f t="shared" si="72"/>
        <v>12</v>
      </c>
      <c r="G135">
        <f t="shared" si="73"/>
        <v>0.33717099190419897</v>
      </c>
      <c r="H135">
        <f t="shared" si="74"/>
        <v>2.1735567906061299</v>
      </c>
      <c r="J135" s="1">
        <f t="shared" si="75"/>
        <v>6.3467858285698995</v>
      </c>
      <c r="K135">
        <f t="shared" si="76"/>
        <v>15.07</v>
      </c>
      <c r="L135">
        <f t="shared" si="77"/>
        <v>8.7232141714301008</v>
      </c>
    </row>
    <row r="136" spans="1:13" x14ac:dyDescent="0.25">
      <c r="A136">
        <v>12</v>
      </c>
      <c r="B136">
        <f t="shared" si="70"/>
        <v>-40.5</v>
      </c>
      <c r="C136">
        <v>2.92</v>
      </c>
      <c r="D136">
        <f t="shared" si="71"/>
        <v>-55.5</v>
      </c>
      <c r="E136" s="1">
        <f t="shared" si="78"/>
        <v>3.5590250312546408</v>
      </c>
      <c r="F136">
        <f t="shared" si="72"/>
        <v>15</v>
      </c>
      <c r="G136">
        <f t="shared" si="73"/>
        <v>0.42146373988024871</v>
      </c>
      <c r="H136">
        <f t="shared" si="74"/>
        <v>2.6391479653953245</v>
      </c>
      <c r="J136" s="1">
        <f t="shared" si="75"/>
        <v>7.7063120589543477</v>
      </c>
      <c r="K136">
        <f t="shared" si="76"/>
        <v>15.07</v>
      </c>
      <c r="L136">
        <f t="shared" si="77"/>
        <v>7.3636879410456526</v>
      </c>
    </row>
    <row r="137" spans="1:13" x14ac:dyDescent="0.25">
      <c r="A137">
        <v>13</v>
      </c>
      <c r="B137">
        <f t="shared" si="70"/>
        <v>-43.5</v>
      </c>
      <c r="C137">
        <v>2.92</v>
      </c>
      <c r="D137">
        <f t="shared" si="71"/>
        <v>-69</v>
      </c>
      <c r="E137" s="1">
        <f t="shared" si="78"/>
        <v>3.5590250312546408</v>
      </c>
      <c r="F137">
        <f t="shared" si="72"/>
        <v>25.5</v>
      </c>
      <c r="G137">
        <f t="shared" si="73"/>
        <v>0.71648835779642284</v>
      </c>
      <c r="H137">
        <f t="shared" si="74"/>
        <v>5.2058105331261277</v>
      </c>
      <c r="J137" s="1">
        <f t="shared" si="75"/>
        <v>15.200966756728292</v>
      </c>
      <c r="K137">
        <f t="shared" si="76"/>
        <v>25.04</v>
      </c>
      <c r="L137">
        <f t="shared" si="77"/>
        <v>9.8390332432717074</v>
      </c>
    </row>
    <row r="138" spans="1:13" x14ac:dyDescent="0.25">
      <c r="A138">
        <v>14</v>
      </c>
      <c r="B138">
        <f t="shared" si="70"/>
        <v>-40.5</v>
      </c>
      <c r="C138">
        <v>2.92</v>
      </c>
      <c r="D138">
        <f t="shared" si="71"/>
        <v>-69</v>
      </c>
      <c r="E138" s="1">
        <f t="shared" si="78"/>
        <v>3.5590250312546408</v>
      </c>
      <c r="F138">
        <f t="shared" si="72"/>
        <v>28.5</v>
      </c>
      <c r="G138">
        <f t="shared" si="73"/>
        <v>0.80078110577247252</v>
      </c>
      <c r="H138">
        <f t="shared" si="74"/>
        <v>6.3209318183501706</v>
      </c>
      <c r="J138" s="1">
        <f t="shared" si="75"/>
        <v>18.457120909582496</v>
      </c>
      <c r="K138">
        <f t="shared" si="76"/>
        <v>25.04</v>
      </c>
      <c r="L138">
        <f t="shared" si="77"/>
        <v>6.582879090417503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-43.5</v>
      </c>
      <c r="C140">
        <v>2.92</v>
      </c>
      <c r="D140">
        <f t="shared" ref="D140:D153" si="80">D125</f>
        <v>-55</v>
      </c>
      <c r="E140" s="1">
        <f>S14</f>
        <v>3.859787709952216</v>
      </c>
      <c r="F140">
        <f t="shared" ref="F140:F153" si="81">(B140-D140-I140)</f>
        <v>11.5</v>
      </c>
      <c r="G140">
        <f t="shared" ref="G140:G153" si="82">(F140/(10*E140))</f>
        <v>0.29794384728331003</v>
      </c>
      <c r="H140">
        <f t="shared" ref="H140:H153" si="83">POWER(10,G140)</f>
        <v>1.9858381390184687</v>
      </c>
      <c r="I140">
        <v>0</v>
      </c>
      <c r="J140" s="1">
        <f t="shared" ref="J140:J153" si="84">(H140*C140)</f>
        <v>5.7986473659339284</v>
      </c>
      <c r="K140">
        <f t="shared" ref="K140:K153" si="85">K125</f>
        <v>7.16</v>
      </c>
      <c r="L140">
        <f t="shared" ref="L140:L153" si="86">(K140-J140)</f>
        <v>1.3613526340660718</v>
      </c>
    </row>
    <row r="141" spans="1:13" x14ac:dyDescent="0.25">
      <c r="A141">
        <v>2</v>
      </c>
      <c r="B141">
        <f t="shared" si="79"/>
        <v>-40.5</v>
      </c>
      <c r="C141">
        <v>2.92</v>
      </c>
      <c r="D141">
        <f t="shared" si="80"/>
        <v>-55</v>
      </c>
      <c r="E141" s="1">
        <f t="shared" ref="E141:E153" si="87">E140</f>
        <v>3.859787709952216</v>
      </c>
      <c r="F141">
        <f t="shared" si="81"/>
        <v>14.5</v>
      </c>
      <c r="G141">
        <f t="shared" si="82"/>
        <v>0.37566832918330395</v>
      </c>
      <c r="H141">
        <f t="shared" si="83"/>
        <v>2.3750257859920034</v>
      </c>
      <c r="I141">
        <v>0</v>
      </c>
      <c r="J141" s="1">
        <f t="shared" si="84"/>
        <v>6.9350752950966497</v>
      </c>
      <c r="K141">
        <f t="shared" si="85"/>
        <v>7.16</v>
      </c>
      <c r="L141">
        <f t="shared" si="86"/>
        <v>0.22492470490335048</v>
      </c>
    </row>
    <row r="142" spans="1:13" x14ac:dyDescent="0.25">
      <c r="A142">
        <v>3</v>
      </c>
      <c r="B142">
        <f t="shared" si="79"/>
        <v>-43.5</v>
      </c>
      <c r="C142">
        <v>2.92</v>
      </c>
      <c r="D142">
        <f t="shared" si="80"/>
        <v>-62</v>
      </c>
      <c r="E142" s="1">
        <f t="shared" si="87"/>
        <v>3.859787709952216</v>
      </c>
      <c r="F142">
        <f t="shared" si="81"/>
        <v>18.5</v>
      </c>
      <c r="G142">
        <f t="shared" si="82"/>
        <v>0.47930097171662922</v>
      </c>
      <c r="H142">
        <f t="shared" si="83"/>
        <v>3.0150948001850271</v>
      </c>
      <c r="J142" s="1">
        <f t="shared" si="84"/>
        <v>8.8040768165402792</v>
      </c>
      <c r="K142">
        <f t="shared" si="85"/>
        <v>12.09</v>
      </c>
      <c r="L142">
        <f t="shared" si="86"/>
        <v>3.2859231834597207</v>
      </c>
    </row>
    <row r="143" spans="1:13" x14ac:dyDescent="0.25">
      <c r="A143">
        <v>4</v>
      </c>
      <c r="B143">
        <f t="shared" si="79"/>
        <v>-40.5</v>
      </c>
      <c r="C143">
        <v>2.92</v>
      </c>
      <c r="D143">
        <f t="shared" si="80"/>
        <v>-62</v>
      </c>
      <c r="E143" s="1">
        <f t="shared" si="87"/>
        <v>3.859787709952216</v>
      </c>
      <c r="F143">
        <f t="shared" si="81"/>
        <v>21.5</v>
      </c>
      <c r="G143">
        <f t="shared" si="82"/>
        <v>0.55702545361662315</v>
      </c>
      <c r="H143">
        <f t="shared" si="83"/>
        <v>3.6059977683726254</v>
      </c>
      <c r="J143" s="1">
        <f t="shared" si="84"/>
        <v>10.529513483648065</v>
      </c>
      <c r="K143">
        <f t="shared" si="85"/>
        <v>12.09</v>
      </c>
      <c r="L143">
        <f t="shared" si="86"/>
        <v>1.5604865163519346</v>
      </c>
    </row>
    <row r="144" spans="1:13" x14ac:dyDescent="0.25">
      <c r="A144">
        <v>5</v>
      </c>
      <c r="B144">
        <f t="shared" si="79"/>
        <v>-43.5</v>
      </c>
      <c r="C144">
        <v>2.92</v>
      </c>
      <c r="D144">
        <f t="shared" si="80"/>
        <v>-61</v>
      </c>
      <c r="E144" s="1">
        <f t="shared" si="87"/>
        <v>3.859787709952216</v>
      </c>
      <c r="F144">
        <f t="shared" si="81"/>
        <v>17.5</v>
      </c>
      <c r="G144">
        <f t="shared" si="82"/>
        <v>0.45339281108329788</v>
      </c>
      <c r="H144">
        <f t="shared" si="83"/>
        <v>2.8404870333062293</v>
      </c>
      <c r="J144" s="1">
        <f t="shared" si="84"/>
        <v>8.2942221372541898</v>
      </c>
      <c r="K144">
        <f t="shared" si="85"/>
        <v>17.059999999999999</v>
      </c>
      <c r="L144">
        <f t="shared" si="86"/>
        <v>8.7657778627458089</v>
      </c>
    </row>
    <row r="145" spans="1:13" x14ac:dyDescent="0.25">
      <c r="A145">
        <v>6</v>
      </c>
      <c r="B145">
        <f t="shared" si="79"/>
        <v>-40.5</v>
      </c>
      <c r="C145">
        <v>2.92</v>
      </c>
      <c r="D145">
        <f t="shared" si="80"/>
        <v>-61</v>
      </c>
      <c r="E145" s="1">
        <f t="shared" si="87"/>
        <v>3.859787709952216</v>
      </c>
      <c r="F145">
        <f t="shared" si="81"/>
        <v>20.5</v>
      </c>
      <c r="G145">
        <f t="shared" si="82"/>
        <v>0.5311172929832918</v>
      </c>
      <c r="H145">
        <f t="shared" si="83"/>
        <v>3.3971700997809662</v>
      </c>
      <c r="J145" s="1">
        <f t="shared" si="84"/>
        <v>9.9197366913604217</v>
      </c>
      <c r="K145">
        <f t="shared" si="85"/>
        <v>17.059999999999999</v>
      </c>
      <c r="L145">
        <f t="shared" si="86"/>
        <v>7.140263308639577</v>
      </c>
    </row>
    <row r="146" spans="1:13" x14ac:dyDescent="0.25">
      <c r="A146">
        <v>7</v>
      </c>
      <c r="B146">
        <f t="shared" si="79"/>
        <v>-43.5</v>
      </c>
      <c r="C146">
        <v>2.92</v>
      </c>
      <c r="D146">
        <f t="shared" si="80"/>
        <v>-65</v>
      </c>
      <c r="E146" s="1">
        <f t="shared" si="87"/>
        <v>3.859787709952216</v>
      </c>
      <c r="F146">
        <f t="shared" si="81"/>
        <v>21.5</v>
      </c>
      <c r="G146">
        <f t="shared" si="82"/>
        <v>0.55702545361662315</v>
      </c>
      <c r="H146">
        <f t="shared" si="83"/>
        <v>3.6059977683726254</v>
      </c>
      <c r="J146" s="1">
        <f t="shared" si="84"/>
        <v>10.529513483648065</v>
      </c>
      <c r="K146">
        <f t="shared" si="85"/>
        <v>23.04</v>
      </c>
      <c r="L146">
        <f t="shared" si="86"/>
        <v>12.510486516351934</v>
      </c>
      <c r="M146">
        <v>10</v>
      </c>
    </row>
    <row r="147" spans="1:13" x14ac:dyDescent="0.25">
      <c r="A147">
        <v>8</v>
      </c>
      <c r="B147">
        <f t="shared" si="79"/>
        <v>-40.5</v>
      </c>
      <c r="C147">
        <v>2.92</v>
      </c>
      <c r="D147">
        <f t="shared" si="80"/>
        <v>-65</v>
      </c>
      <c r="E147" s="1">
        <f t="shared" si="87"/>
        <v>3.859787709952216</v>
      </c>
      <c r="F147">
        <f t="shared" si="81"/>
        <v>24.5</v>
      </c>
      <c r="G147">
        <f t="shared" si="82"/>
        <v>0.63474993551661707</v>
      </c>
      <c r="H147">
        <f t="shared" si="83"/>
        <v>4.3127068192716145</v>
      </c>
      <c r="J147" s="1">
        <f t="shared" si="84"/>
        <v>12.593103912273113</v>
      </c>
      <c r="K147">
        <f t="shared" si="85"/>
        <v>23.04</v>
      </c>
      <c r="L147">
        <f t="shared" si="86"/>
        <v>10.446896087726886</v>
      </c>
    </row>
    <row r="148" spans="1:13" x14ac:dyDescent="0.25">
      <c r="A148">
        <v>9</v>
      </c>
      <c r="B148">
        <f t="shared" si="79"/>
        <v>-43.5</v>
      </c>
      <c r="C148">
        <v>2.92</v>
      </c>
      <c r="D148">
        <f t="shared" si="80"/>
        <v>-79</v>
      </c>
      <c r="E148" s="1">
        <f t="shared" si="87"/>
        <v>3.859787709952216</v>
      </c>
      <c r="F148">
        <f t="shared" si="81"/>
        <v>35.5</v>
      </c>
      <c r="G148">
        <f t="shared" si="82"/>
        <v>0.91973970248326142</v>
      </c>
      <c r="H148">
        <f t="shared" si="83"/>
        <v>8.3126539687991556</v>
      </c>
      <c r="J148" s="1">
        <f t="shared" si="84"/>
        <v>24.272949588893535</v>
      </c>
      <c r="K148">
        <f t="shared" si="85"/>
        <v>29.03</v>
      </c>
      <c r="L148">
        <f t="shared" si="86"/>
        <v>4.7570504111064658</v>
      </c>
    </row>
    <row r="149" spans="1:13" x14ac:dyDescent="0.25">
      <c r="A149">
        <v>10</v>
      </c>
      <c r="B149">
        <f t="shared" si="79"/>
        <v>-40.5</v>
      </c>
      <c r="C149">
        <v>2.92</v>
      </c>
      <c r="D149">
        <f t="shared" si="80"/>
        <v>-79</v>
      </c>
      <c r="E149" s="1">
        <f t="shared" si="87"/>
        <v>3.859787709952216</v>
      </c>
      <c r="F149">
        <f t="shared" si="81"/>
        <v>38.5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-43.5</v>
      </c>
      <c r="C150">
        <v>2.92</v>
      </c>
      <c r="D150">
        <f t="shared" si="80"/>
        <v>-55.5</v>
      </c>
      <c r="E150" s="1">
        <f t="shared" si="87"/>
        <v>3.859787709952216</v>
      </c>
      <c r="F150">
        <f t="shared" si="81"/>
        <v>12</v>
      </c>
      <c r="G150">
        <f t="shared" si="82"/>
        <v>0.3108979275999757</v>
      </c>
      <c r="H150">
        <f t="shared" si="83"/>
        <v>2.0459637165679796</v>
      </c>
      <c r="J150" s="1">
        <f t="shared" si="84"/>
        <v>5.9742140523785006</v>
      </c>
      <c r="K150">
        <f t="shared" si="85"/>
        <v>15.07</v>
      </c>
      <c r="L150">
        <f t="shared" si="86"/>
        <v>9.0957859476215006</v>
      </c>
    </row>
    <row r="151" spans="1:13" x14ac:dyDescent="0.25">
      <c r="A151">
        <v>12</v>
      </c>
      <c r="B151">
        <f t="shared" si="79"/>
        <v>-40.5</v>
      </c>
      <c r="C151">
        <v>2.92</v>
      </c>
      <c r="D151">
        <f t="shared" si="80"/>
        <v>-55.5</v>
      </c>
      <c r="E151" s="1">
        <f t="shared" si="87"/>
        <v>3.859787709952216</v>
      </c>
      <c r="F151">
        <f t="shared" si="81"/>
        <v>15</v>
      </c>
      <c r="G151">
        <f t="shared" si="82"/>
        <v>0.38862240949996962</v>
      </c>
      <c r="H151">
        <f t="shared" si="83"/>
        <v>2.4469348677403935</v>
      </c>
      <c r="J151" s="1">
        <f t="shared" si="84"/>
        <v>7.1450498138019487</v>
      </c>
      <c r="K151">
        <f t="shared" si="85"/>
        <v>15.07</v>
      </c>
      <c r="L151">
        <f t="shared" si="86"/>
        <v>7.9249501861980516</v>
      </c>
    </row>
    <row r="152" spans="1:13" x14ac:dyDescent="0.25">
      <c r="A152">
        <v>13</v>
      </c>
      <c r="B152">
        <f t="shared" si="79"/>
        <v>-43.5</v>
      </c>
      <c r="C152">
        <v>2.92</v>
      </c>
      <c r="D152">
        <f t="shared" si="80"/>
        <v>-69</v>
      </c>
      <c r="E152" s="1">
        <f t="shared" si="87"/>
        <v>3.859787709952216</v>
      </c>
      <c r="F152">
        <f t="shared" si="81"/>
        <v>25.5</v>
      </c>
      <c r="G152">
        <f t="shared" si="82"/>
        <v>0.66065809614994842</v>
      </c>
      <c r="H152">
        <f t="shared" si="83"/>
        <v>4.5778135062891154</v>
      </c>
      <c r="J152" s="1">
        <f t="shared" si="84"/>
        <v>13.367215438364216</v>
      </c>
      <c r="K152">
        <f t="shared" si="85"/>
        <v>25.04</v>
      </c>
      <c r="L152">
        <f t="shared" si="86"/>
        <v>11.672784561635783</v>
      </c>
    </row>
    <row r="153" spans="1:13" x14ac:dyDescent="0.25">
      <c r="A153">
        <v>14</v>
      </c>
      <c r="B153">
        <f t="shared" si="79"/>
        <v>-40.5</v>
      </c>
      <c r="C153">
        <v>2.92</v>
      </c>
      <c r="D153">
        <f t="shared" si="80"/>
        <v>-69</v>
      </c>
      <c r="E153" s="1">
        <f t="shared" si="87"/>
        <v>3.859787709952216</v>
      </c>
      <c r="F153">
        <f t="shared" si="81"/>
        <v>28.5</v>
      </c>
      <c r="G153">
        <f t="shared" si="82"/>
        <v>0.73838257804994234</v>
      </c>
      <c r="H153">
        <f t="shared" si="83"/>
        <v>5.4749805169282206</v>
      </c>
      <c r="J153" s="1">
        <f t="shared" si="84"/>
        <v>15.986943109430404</v>
      </c>
      <c r="K153">
        <f t="shared" si="85"/>
        <v>25.04</v>
      </c>
      <c r="L153">
        <f t="shared" si="86"/>
        <v>9.0530568905695947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-43.5</v>
      </c>
      <c r="C155">
        <v>2.92</v>
      </c>
      <c r="D155">
        <f t="shared" ref="D155:D168" si="89">D140</f>
        <v>-55</v>
      </c>
      <c r="E155" s="1">
        <f>S15</f>
        <v>1.6836660798270788</v>
      </c>
      <c r="F155">
        <f t="shared" ref="F155:F168" si="90">(B155-D155-I155)</f>
        <v>11.5</v>
      </c>
      <c r="G155">
        <f t="shared" ref="G155:G168" si="91">(F155/(10*E155))</f>
        <v>0.68303330083012126</v>
      </c>
      <c r="H155">
        <f t="shared" ref="H155:H168" si="92">POWER(10,G155)</f>
        <v>4.8198475383280019</v>
      </c>
      <c r="I155">
        <v>0</v>
      </c>
      <c r="J155" s="1">
        <f t="shared" ref="J155:J168" si="93">(H155*C155)</f>
        <v>14.073954811917766</v>
      </c>
      <c r="K155">
        <f t="shared" ref="K155:K168" si="94">K140</f>
        <v>7.16</v>
      </c>
      <c r="L155">
        <f t="shared" ref="L155:L168" si="95">(K155-J155)</f>
        <v>-6.9139548119177654</v>
      </c>
    </row>
    <row r="156" spans="1:13" x14ac:dyDescent="0.25">
      <c r="A156">
        <v>2</v>
      </c>
      <c r="B156">
        <f t="shared" si="88"/>
        <v>-40.5</v>
      </c>
      <c r="C156">
        <v>2.92</v>
      </c>
      <c r="D156">
        <f t="shared" si="89"/>
        <v>-55</v>
      </c>
      <c r="E156" s="1">
        <f t="shared" ref="E156:E168" si="96">E155</f>
        <v>1.6836660798270788</v>
      </c>
      <c r="F156">
        <f t="shared" si="90"/>
        <v>14.5</v>
      </c>
      <c r="G156">
        <f t="shared" si="91"/>
        <v>0.86121590104667456</v>
      </c>
      <c r="H156">
        <f t="shared" si="92"/>
        <v>7.264670166151328</v>
      </c>
      <c r="I156">
        <v>0</v>
      </c>
      <c r="J156" s="1">
        <f t="shared" si="93"/>
        <v>21.212836885161877</v>
      </c>
      <c r="K156">
        <f t="shared" si="94"/>
        <v>7.16</v>
      </c>
      <c r="L156">
        <f t="shared" si="95"/>
        <v>-14.052836885161877</v>
      </c>
    </row>
    <row r="157" spans="1:13" x14ac:dyDescent="0.25">
      <c r="A157">
        <v>3</v>
      </c>
      <c r="B157">
        <f t="shared" si="88"/>
        <v>-43.5</v>
      </c>
      <c r="C157">
        <v>2.92</v>
      </c>
      <c r="D157">
        <f t="shared" si="89"/>
        <v>-62</v>
      </c>
      <c r="E157" s="1">
        <f t="shared" si="96"/>
        <v>1.6836660798270788</v>
      </c>
      <c r="F157">
        <f t="shared" si="90"/>
        <v>18.5</v>
      </c>
      <c r="G157">
        <f t="shared" si="91"/>
        <v>1.0987927013354124</v>
      </c>
      <c r="H157">
        <f t="shared" si="92"/>
        <v>12.554305749993643</v>
      </c>
      <c r="J157" s="1">
        <f t="shared" si="93"/>
        <v>36.658572789981442</v>
      </c>
      <c r="K157">
        <f t="shared" si="94"/>
        <v>12.09</v>
      </c>
      <c r="L157">
        <f t="shared" si="95"/>
        <v>-24.568572789981442</v>
      </c>
    </row>
    <row r="158" spans="1:13" x14ac:dyDescent="0.25">
      <c r="A158">
        <v>4</v>
      </c>
      <c r="B158">
        <f t="shared" si="88"/>
        <v>-40.5</v>
      </c>
      <c r="C158">
        <v>2.92</v>
      </c>
      <c r="D158">
        <f t="shared" si="89"/>
        <v>-62</v>
      </c>
      <c r="E158" s="1">
        <f t="shared" si="96"/>
        <v>1.6836660798270788</v>
      </c>
      <c r="F158">
        <f t="shared" si="90"/>
        <v>21.5</v>
      </c>
      <c r="G158">
        <f t="shared" si="91"/>
        <v>1.2769753015519658</v>
      </c>
      <c r="H158">
        <f t="shared" si="92"/>
        <v>18.922360035968914</v>
      </c>
      <c r="J158" s="1">
        <f t="shared" si="93"/>
        <v>55.253291305029229</v>
      </c>
      <c r="K158">
        <f t="shared" si="94"/>
        <v>12.09</v>
      </c>
      <c r="L158">
        <f t="shared" si="95"/>
        <v>-43.163291305029233</v>
      </c>
    </row>
    <row r="159" spans="1:13" x14ac:dyDescent="0.25">
      <c r="A159">
        <v>5</v>
      </c>
      <c r="B159">
        <f t="shared" si="88"/>
        <v>-43.5</v>
      </c>
      <c r="C159">
        <v>2.92</v>
      </c>
      <c r="D159">
        <f t="shared" si="89"/>
        <v>-61</v>
      </c>
      <c r="E159" s="1">
        <f t="shared" si="96"/>
        <v>1.6836660798270788</v>
      </c>
      <c r="F159">
        <f t="shared" si="90"/>
        <v>17.5</v>
      </c>
      <c r="G159">
        <f t="shared" si="91"/>
        <v>1.0393985012632279</v>
      </c>
      <c r="H159">
        <f t="shared" si="92"/>
        <v>10.949606227851119</v>
      </c>
      <c r="J159" s="1">
        <f t="shared" si="93"/>
        <v>31.972850185325264</v>
      </c>
      <c r="K159">
        <f t="shared" si="94"/>
        <v>17.059999999999999</v>
      </c>
      <c r="L159">
        <f t="shared" si="95"/>
        <v>-14.912850185325265</v>
      </c>
    </row>
    <row r="160" spans="1:13" x14ac:dyDescent="0.25">
      <c r="A160">
        <v>6</v>
      </c>
      <c r="B160">
        <f t="shared" si="88"/>
        <v>-40.5</v>
      </c>
      <c r="C160">
        <v>2.92</v>
      </c>
      <c r="D160">
        <f t="shared" si="89"/>
        <v>-61</v>
      </c>
      <c r="E160" s="1">
        <f t="shared" si="96"/>
        <v>1.6836660798270788</v>
      </c>
      <c r="F160">
        <f t="shared" si="90"/>
        <v>20.5</v>
      </c>
      <c r="G160">
        <f t="shared" si="91"/>
        <v>1.2175811014797813</v>
      </c>
      <c r="H160">
        <f t="shared" si="92"/>
        <v>16.503691675311568</v>
      </c>
      <c r="J160" s="1">
        <f t="shared" si="93"/>
        <v>48.190779691909775</v>
      </c>
      <c r="K160">
        <f t="shared" si="94"/>
        <v>17.059999999999999</v>
      </c>
      <c r="L160">
        <f t="shared" si="95"/>
        <v>-31.130779691909776</v>
      </c>
    </row>
    <row r="161" spans="1:13" x14ac:dyDescent="0.25">
      <c r="A161">
        <v>7</v>
      </c>
      <c r="B161">
        <f t="shared" si="88"/>
        <v>-43.5</v>
      </c>
      <c r="C161">
        <v>2.92</v>
      </c>
      <c r="D161">
        <f t="shared" si="89"/>
        <v>-65</v>
      </c>
      <c r="E161" s="1">
        <f t="shared" si="96"/>
        <v>1.6836660798270788</v>
      </c>
      <c r="F161">
        <f t="shared" si="90"/>
        <v>21.5</v>
      </c>
      <c r="G161">
        <f t="shared" si="91"/>
        <v>1.2769753015519658</v>
      </c>
      <c r="H161">
        <f t="shared" si="92"/>
        <v>18.922360035968914</v>
      </c>
      <c r="J161" s="1">
        <f t="shared" si="93"/>
        <v>55.253291305029229</v>
      </c>
      <c r="K161">
        <f t="shared" si="94"/>
        <v>23.04</v>
      </c>
      <c r="L161">
        <f t="shared" si="95"/>
        <v>-32.21329130502923</v>
      </c>
    </row>
    <row r="162" spans="1:13" x14ac:dyDescent="0.25">
      <c r="A162">
        <v>8</v>
      </c>
      <c r="B162">
        <f t="shared" si="88"/>
        <v>-40.5</v>
      </c>
      <c r="C162">
        <v>2.92</v>
      </c>
      <c r="D162">
        <f t="shared" si="89"/>
        <v>-65</v>
      </c>
      <c r="E162" s="1">
        <f t="shared" si="96"/>
        <v>1.6836660798270788</v>
      </c>
      <c r="F162">
        <f t="shared" si="90"/>
        <v>24.5</v>
      </c>
      <c r="G162">
        <f t="shared" si="91"/>
        <v>1.455157901768519</v>
      </c>
      <c r="H162">
        <f t="shared" si="92"/>
        <v>28.52055035628031</v>
      </c>
      <c r="J162" s="1">
        <f t="shared" si="93"/>
        <v>83.280007040338504</v>
      </c>
      <c r="K162">
        <f t="shared" si="94"/>
        <v>23.04</v>
      </c>
      <c r="L162">
        <f t="shared" si="95"/>
        <v>-60.240007040338504</v>
      </c>
      <c r="M162">
        <v>11</v>
      </c>
    </row>
    <row r="163" spans="1:13" x14ac:dyDescent="0.25">
      <c r="A163">
        <v>9</v>
      </c>
      <c r="B163">
        <f t="shared" si="88"/>
        <v>-43.5</v>
      </c>
      <c r="C163">
        <v>2.92</v>
      </c>
      <c r="D163">
        <f t="shared" si="89"/>
        <v>-79</v>
      </c>
      <c r="E163" s="1">
        <f t="shared" si="96"/>
        <v>1.6836660798270788</v>
      </c>
      <c r="F163">
        <f t="shared" si="90"/>
        <v>35.5</v>
      </c>
      <c r="G163">
        <f t="shared" si="91"/>
        <v>2.1084941025625481</v>
      </c>
      <c r="H163">
        <f t="shared" si="92"/>
        <v>128.37903373137866</v>
      </c>
      <c r="J163" s="1">
        <f t="shared" si="93"/>
        <v>374.86677849562568</v>
      </c>
      <c r="K163">
        <f t="shared" si="94"/>
        <v>29.03</v>
      </c>
      <c r="L163">
        <f t="shared" si="95"/>
        <v>-345.83677849562571</v>
      </c>
    </row>
    <row r="164" spans="1:13" x14ac:dyDescent="0.25">
      <c r="A164">
        <v>10</v>
      </c>
      <c r="B164">
        <f t="shared" si="88"/>
        <v>-40.5</v>
      </c>
      <c r="C164">
        <v>2.92</v>
      </c>
      <c r="D164">
        <f t="shared" si="89"/>
        <v>-79</v>
      </c>
      <c r="E164" s="1">
        <f t="shared" si="96"/>
        <v>1.6836660798270788</v>
      </c>
      <c r="F164">
        <f t="shared" si="90"/>
        <v>38.5</v>
      </c>
      <c r="G164">
        <f t="shared" si="91"/>
        <v>2.2866767027791015</v>
      </c>
      <c r="H164">
        <f t="shared" si="92"/>
        <v>193.49809903555786</v>
      </c>
      <c r="J164" s="1">
        <f t="shared" si="93"/>
        <v>565.0144491838289</v>
      </c>
      <c r="K164">
        <f t="shared" si="94"/>
        <v>29.03</v>
      </c>
      <c r="L164">
        <f t="shared" si="95"/>
        <v>-535.98444918382893</v>
      </c>
    </row>
    <row r="165" spans="1:13" x14ac:dyDescent="0.25">
      <c r="A165">
        <v>11</v>
      </c>
      <c r="B165">
        <f t="shared" si="88"/>
        <v>-43.5</v>
      </c>
      <c r="C165">
        <v>2.92</v>
      </c>
      <c r="D165">
        <f t="shared" si="89"/>
        <v>-55.5</v>
      </c>
      <c r="E165" s="1">
        <f t="shared" si="96"/>
        <v>1.6836660798270788</v>
      </c>
      <c r="F165">
        <f t="shared" si="90"/>
        <v>12</v>
      </c>
      <c r="G165">
        <f t="shared" si="91"/>
        <v>0.71273040086621342</v>
      </c>
      <c r="H165">
        <f t="shared" si="92"/>
        <v>5.160958904109588</v>
      </c>
      <c r="J165" s="1">
        <f t="shared" si="93"/>
        <v>15.069999999999997</v>
      </c>
      <c r="K165">
        <f t="shared" si="94"/>
        <v>15.07</v>
      </c>
      <c r="L165">
        <f t="shared" si="95"/>
        <v>3.5527136788005009E-15</v>
      </c>
    </row>
    <row r="166" spans="1:13" x14ac:dyDescent="0.25">
      <c r="A166">
        <v>12</v>
      </c>
      <c r="B166">
        <f t="shared" si="88"/>
        <v>-40.5</v>
      </c>
      <c r="C166">
        <v>2.92</v>
      </c>
      <c r="D166">
        <f t="shared" si="89"/>
        <v>-55.5</v>
      </c>
      <c r="E166" s="1">
        <f t="shared" si="96"/>
        <v>1.6836660798270788</v>
      </c>
      <c r="F166">
        <f t="shared" si="90"/>
        <v>15</v>
      </c>
      <c r="G166">
        <f t="shared" si="91"/>
        <v>0.89091300108276683</v>
      </c>
      <c r="H166">
        <f t="shared" si="92"/>
        <v>7.7788070849278652</v>
      </c>
      <c r="J166" s="1">
        <f t="shared" si="93"/>
        <v>22.714116687989367</v>
      </c>
      <c r="K166">
        <f t="shared" si="94"/>
        <v>15.07</v>
      </c>
      <c r="L166">
        <f t="shared" si="95"/>
        <v>-7.6441166879893672</v>
      </c>
    </row>
    <row r="167" spans="1:13" x14ac:dyDescent="0.25">
      <c r="A167">
        <v>13</v>
      </c>
      <c r="B167">
        <f t="shared" si="88"/>
        <v>-43.5</v>
      </c>
      <c r="C167">
        <v>2.92</v>
      </c>
      <c r="D167">
        <f t="shared" si="89"/>
        <v>-69</v>
      </c>
      <c r="E167" s="1">
        <f t="shared" si="96"/>
        <v>1.6836660798270788</v>
      </c>
      <c r="F167">
        <f t="shared" si="90"/>
        <v>25.5</v>
      </c>
      <c r="G167">
        <f t="shared" si="91"/>
        <v>1.5145521018407035</v>
      </c>
      <c r="H167">
        <f t="shared" si="92"/>
        <v>32.700327471146188</v>
      </c>
      <c r="J167" s="1">
        <f t="shared" si="93"/>
        <v>95.484956215746863</v>
      </c>
      <c r="K167">
        <f t="shared" si="94"/>
        <v>25.04</v>
      </c>
      <c r="L167">
        <f t="shared" si="95"/>
        <v>-70.444956215746856</v>
      </c>
    </row>
    <row r="168" spans="1:13" x14ac:dyDescent="0.25">
      <c r="A168">
        <v>14</v>
      </c>
      <c r="B168">
        <f t="shared" si="88"/>
        <v>-40.5</v>
      </c>
      <c r="C168">
        <v>2.92</v>
      </c>
      <c r="D168">
        <f t="shared" si="89"/>
        <v>-69</v>
      </c>
      <c r="E168" s="1">
        <f t="shared" si="96"/>
        <v>1.6836660798270788</v>
      </c>
      <c r="F168">
        <f t="shared" si="90"/>
        <v>28.5</v>
      </c>
      <c r="G168">
        <f t="shared" si="91"/>
        <v>1.692734702057257</v>
      </c>
      <c r="H168">
        <f t="shared" si="92"/>
        <v>49.287263033515501</v>
      </c>
      <c r="J168" s="1">
        <f t="shared" si="93"/>
        <v>143.91880805786525</v>
      </c>
      <c r="K168">
        <f t="shared" si="94"/>
        <v>25.04</v>
      </c>
      <c r="L168">
        <f t="shared" si="95"/>
        <v>-118.87880805786526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-43.5</v>
      </c>
      <c r="C170">
        <v>2.92</v>
      </c>
      <c r="D170">
        <f t="shared" ref="D170:D183" si="98">D155</f>
        <v>-55</v>
      </c>
      <c r="E170" s="1">
        <f>S16</f>
        <v>2.1045825997838481</v>
      </c>
      <c r="F170">
        <f t="shared" ref="F170:F183" si="99">(B170-D170-I170)</f>
        <v>11.5</v>
      </c>
      <c r="G170">
        <f t="shared" ref="G170:G183" si="100">(F170/(10*E170))</f>
        <v>0.54642664066409707</v>
      </c>
      <c r="H170">
        <f t="shared" ref="H170:H183" si="101">POWER(10,G170)</f>
        <v>3.5190597491455424</v>
      </c>
      <c r="I170">
        <v>0</v>
      </c>
      <c r="J170" s="1">
        <f t="shared" ref="J170:J183" si="102">(H170*C170)</f>
        <v>10.275654467504983</v>
      </c>
      <c r="K170">
        <f t="shared" ref="K170:K183" si="103">K155</f>
        <v>7.16</v>
      </c>
      <c r="L170">
        <f t="shared" ref="L170:L183" si="104">(K170-J170)</f>
        <v>-3.1156544675049833</v>
      </c>
    </row>
    <row r="171" spans="1:13" x14ac:dyDescent="0.25">
      <c r="A171">
        <v>2</v>
      </c>
      <c r="B171">
        <f t="shared" si="97"/>
        <v>-40.5</v>
      </c>
      <c r="C171">
        <v>2.92</v>
      </c>
      <c r="D171">
        <f t="shared" si="98"/>
        <v>-55</v>
      </c>
      <c r="E171" s="1">
        <f t="shared" ref="E171:E183" si="105">E170</f>
        <v>2.1045825997838481</v>
      </c>
      <c r="F171">
        <f t="shared" si="99"/>
        <v>14.5</v>
      </c>
      <c r="G171">
        <f t="shared" si="100"/>
        <v>0.68897272083733985</v>
      </c>
      <c r="H171">
        <f t="shared" si="101"/>
        <v>4.8862166678487542</v>
      </c>
      <c r="I171">
        <v>0</v>
      </c>
      <c r="J171" s="1">
        <f t="shared" si="102"/>
        <v>14.267752670118362</v>
      </c>
      <c r="K171">
        <f t="shared" si="103"/>
        <v>7.16</v>
      </c>
      <c r="L171">
        <f t="shared" si="104"/>
        <v>-7.1077526701183622</v>
      </c>
    </row>
    <row r="172" spans="1:13" x14ac:dyDescent="0.25">
      <c r="A172">
        <v>3</v>
      </c>
      <c r="B172">
        <f t="shared" si="97"/>
        <v>-43.5</v>
      </c>
      <c r="C172">
        <v>2.92</v>
      </c>
      <c r="D172">
        <f t="shared" si="98"/>
        <v>-62</v>
      </c>
      <c r="E172" s="1">
        <f t="shared" si="105"/>
        <v>2.1045825997838481</v>
      </c>
      <c r="F172">
        <f t="shared" si="99"/>
        <v>18.5</v>
      </c>
      <c r="G172">
        <f t="shared" si="100"/>
        <v>0.8790341610683301</v>
      </c>
      <c r="H172">
        <f t="shared" si="101"/>
        <v>7.568924289044932</v>
      </c>
      <c r="J172" s="1">
        <f t="shared" si="102"/>
        <v>22.101258924011201</v>
      </c>
      <c r="K172">
        <f t="shared" si="103"/>
        <v>12.09</v>
      </c>
      <c r="L172">
        <f t="shared" si="104"/>
        <v>-10.011258924011202</v>
      </c>
    </row>
    <row r="173" spans="1:13" x14ac:dyDescent="0.25">
      <c r="A173">
        <v>4</v>
      </c>
      <c r="B173">
        <f t="shared" si="97"/>
        <v>-40.5</v>
      </c>
      <c r="C173">
        <v>2.92</v>
      </c>
      <c r="D173">
        <f t="shared" si="98"/>
        <v>-62</v>
      </c>
      <c r="E173" s="1">
        <f t="shared" si="105"/>
        <v>2.1045825997838481</v>
      </c>
      <c r="F173">
        <f t="shared" si="99"/>
        <v>21.5</v>
      </c>
      <c r="G173">
        <f t="shared" si="100"/>
        <v>1.0215802412415729</v>
      </c>
      <c r="H173">
        <f t="shared" si="101"/>
        <v>10.509456120430039</v>
      </c>
      <c r="J173" s="1">
        <f t="shared" si="102"/>
        <v>30.687611871655715</v>
      </c>
      <c r="K173">
        <f t="shared" si="103"/>
        <v>12.09</v>
      </c>
      <c r="L173">
        <f t="shared" si="104"/>
        <v>-18.597611871655715</v>
      </c>
    </row>
    <row r="174" spans="1:13" x14ac:dyDescent="0.25">
      <c r="A174">
        <v>5</v>
      </c>
      <c r="B174">
        <f t="shared" si="97"/>
        <v>-43.5</v>
      </c>
      <c r="C174">
        <v>2.92</v>
      </c>
      <c r="D174">
        <f t="shared" si="98"/>
        <v>-61</v>
      </c>
      <c r="E174" s="1">
        <f t="shared" si="105"/>
        <v>2.1045825997838481</v>
      </c>
      <c r="F174">
        <f t="shared" si="99"/>
        <v>17.5</v>
      </c>
      <c r="G174">
        <f t="shared" si="100"/>
        <v>0.83151880101058251</v>
      </c>
      <c r="H174">
        <f t="shared" si="101"/>
        <v>6.7845149065627703</v>
      </c>
      <c r="J174" s="1">
        <f t="shared" si="102"/>
        <v>19.810783527163288</v>
      </c>
      <c r="K174">
        <f t="shared" si="103"/>
        <v>17.059999999999999</v>
      </c>
      <c r="L174">
        <f t="shared" si="104"/>
        <v>-2.7507835271632892</v>
      </c>
    </row>
    <row r="175" spans="1:13" x14ac:dyDescent="0.25">
      <c r="A175">
        <v>6</v>
      </c>
      <c r="B175">
        <f t="shared" si="97"/>
        <v>-40.5</v>
      </c>
      <c r="C175">
        <v>2.92</v>
      </c>
      <c r="D175">
        <f t="shared" si="98"/>
        <v>-61</v>
      </c>
      <c r="E175" s="1">
        <f t="shared" si="105"/>
        <v>2.1045825997838481</v>
      </c>
      <c r="F175">
        <f t="shared" si="99"/>
        <v>20.5</v>
      </c>
      <c r="G175">
        <f t="shared" si="100"/>
        <v>0.97406488118382528</v>
      </c>
      <c r="H175">
        <f t="shared" si="101"/>
        <v>9.4203032010935814</v>
      </c>
      <c r="J175" s="1">
        <f t="shared" si="102"/>
        <v>27.507285347193257</v>
      </c>
      <c r="K175">
        <f t="shared" si="103"/>
        <v>17.059999999999999</v>
      </c>
      <c r="L175">
        <f t="shared" si="104"/>
        <v>-10.447285347193258</v>
      </c>
    </row>
    <row r="176" spans="1:13" x14ac:dyDescent="0.25">
      <c r="A176">
        <v>7</v>
      </c>
      <c r="B176">
        <f t="shared" si="97"/>
        <v>-43.5</v>
      </c>
      <c r="C176">
        <v>2.92</v>
      </c>
      <c r="D176">
        <f t="shared" si="98"/>
        <v>-65</v>
      </c>
      <c r="E176" s="1">
        <f t="shared" si="105"/>
        <v>2.1045825997838481</v>
      </c>
      <c r="F176">
        <f t="shared" si="99"/>
        <v>21.5</v>
      </c>
      <c r="G176">
        <f t="shared" si="100"/>
        <v>1.0215802412415729</v>
      </c>
      <c r="H176">
        <f t="shared" si="101"/>
        <v>10.509456120430039</v>
      </c>
      <c r="J176" s="1">
        <f t="shared" si="102"/>
        <v>30.687611871655715</v>
      </c>
      <c r="K176">
        <f t="shared" si="103"/>
        <v>23.04</v>
      </c>
      <c r="L176">
        <f t="shared" si="104"/>
        <v>-7.647611871655716</v>
      </c>
    </row>
    <row r="177" spans="1:13" x14ac:dyDescent="0.25">
      <c r="A177">
        <v>8</v>
      </c>
      <c r="B177">
        <f t="shared" si="97"/>
        <v>-40.5</v>
      </c>
      <c r="C177">
        <v>2.92</v>
      </c>
      <c r="D177">
        <f t="shared" si="98"/>
        <v>-65</v>
      </c>
      <c r="E177" s="1">
        <f t="shared" si="105"/>
        <v>2.1045825997838481</v>
      </c>
      <c r="F177">
        <f t="shared" si="99"/>
        <v>24.5</v>
      </c>
      <c r="G177">
        <f t="shared" si="100"/>
        <v>1.1641263214148154</v>
      </c>
      <c r="H177">
        <f t="shared" si="101"/>
        <v>14.592386411779144</v>
      </c>
      <c r="J177" s="1">
        <f t="shared" si="102"/>
        <v>42.609768322395098</v>
      </c>
      <c r="K177">
        <f t="shared" si="103"/>
        <v>23.04</v>
      </c>
      <c r="L177">
        <f t="shared" si="104"/>
        <v>-19.569768322395099</v>
      </c>
      <c r="M177">
        <v>12</v>
      </c>
    </row>
    <row r="178" spans="1:13" x14ac:dyDescent="0.25">
      <c r="A178">
        <v>9</v>
      </c>
      <c r="B178">
        <f t="shared" si="97"/>
        <v>-43.5</v>
      </c>
      <c r="C178">
        <v>2.92</v>
      </c>
      <c r="D178">
        <f t="shared" si="98"/>
        <v>-79</v>
      </c>
      <c r="E178" s="1">
        <f t="shared" si="105"/>
        <v>2.1045825997838481</v>
      </c>
      <c r="F178">
        <f t="shared" si="99"/>
        <v>35.5</v>
      </c>
      <c r="G178">
        <f t="shared" si="100"/>
        <v>1.6867952820500387</v>
      </c>
      <c r="H178">
        <f t="shared" si="101"/>
        <v>48.617797685096001</v>
      </c>
      <c r="J178" s="1">
        <f t="shared" si="102"/>
        <v>141.96396924048031</v>
      </c>
      <c r="K178">
        <f t="shared" si="103"/>
        <v>29.03</v>
      </c>
      <c r="L178">
        <f t="shared" si="104"/>
        <v>-112.93396924048031</v>
      </c>
    </row>
    <row r="179" spans="1:13" x14ac:dyDescent="0.25">
      <c r="A179">
        <v>10</v>
      </c>
      <c r="B179">
        <f t="shared" si="97"/>
        <v>-40.5</v>
      </c>
      <c r="C179">
        <v>2.92</v>
      </c>
      <c r="D179">
        <f t="shared" si="98"/>
        <v>-79</v>
      </c>
      <c r="E179" s="1">
        <f t="shared" si="105"/>
        <v>2.1045825997838481</v>
      </c>
      <c r="F179">
        <f t="shared" si="99"/>
        <v>38.5</v>
      </c>
      <c r="G179">
        <f t="shared" si="100"/>
        <v>1.8293413622232815</v>
      </c>
      <c r="H179">
        <f t="shared" si="101"/>
        <v>67.505842565104359</v>
      </c>
      <c r="J179" s="1">
        <f t="shared" si="102"/>
        <v>197.11706029010472</v>
      </c>
      <c r="K179">
        <f t="shared" si="103"/>
        <v>29.03</v>
      </c>
      <c r="L179">
        <f t="shared" si="104"/>
        <v>-168.08706029010472</v>
      </c>
    </row>
    <row r="180" spans="1:13" x14ac:dyDescent="0.25">
      <c r="A180">
        <v>11</v>
      </c>
      <c r="B180">
        <f t="shared" si="97"/>
        <v>-43.5</v>
      </c>
      <c r="C180">
        <v>2.92</v>
      </c>
      <c r="D180">
        <f t="shared" si="98"/>
        <v>-55.5</v>
      </c>
      <c r="E180" s="1">
        <f t="shared" si="105"/>
        <v>2.1045825997838481</v>
      </c>
      <c r="F180">
        <f t="shared" si="99"/>
        <v>12</v>
      </c>
      <c r="G180">
        <f t="shared" si="100"/>
        <v>0.57018432069297087</v>
      </c>
      <c r="H180">
        <f t="shared" si="101"/>
        <v>3.7169294734615983</v>
      </c>
      <c r="J180" s="1">
        <f t="shared" si="102"/>
        <v>10.853434062507867</v>
      </c>
      <c r="K180">
        <f t="shared" si="103"/>
        <v>15.07</v>
      </c>
      <c r="L180">
        <f t="shared" si="104"/>
        <v>4.2165659374921329</v>
      </c>
    </row>
    <row r="181" spans="1:13" x14ac:dyDescent="0.25">
      <c r="A181">
        <v>12</v>
      </c>
      <c r="B181">
        <f t="shared" si="97"/>
        <v>-40.5</v>
      </c>
      <c r="C181">
        <v>2.92</v>
      </c>
      <c r="D181">
        <f t="shared" si="98"/>
        <v>-55.5</v>
      </c>
      <c r="E181" s="1">
        <f t="shared" si="105"/>
        <v>2.1045825997838481</v>
      </c>
      <c r="F181">
        <f t="shared" si="99"/>
        <v>15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-43.5</v>
      </c>
      <c r="C182">
        <v>2.92</v>
      </c>
      <c r="D182">
        <f t="shared" si="98"/>
        <v>-69</v>
      </c>
      <c r="E182" s="1">
        <f t="shared" si="105"/>
        <v>2.1045825997838481</v>
      </c>
      <c r="F182">
        <f t="shared" si="99"/>
        <v>25.5</v>
      </c>
      <c r="G182">
        <f t="shared" si="100"/>
        <v>1.211641681472563</v>
      </c>
      <c r="H182">
        <f t="shared" si="101"/>
        <v>16.279523218440517</v>
      </c>
      <c r="J182" s="1">
        <f t="shared" si="102"/>
        <v>47.536207797846309</v>
      </c>
      <c r="K182">
        <f t="shared" si="103"/>
        <v>25.04</v>
      </c>
      <c r="L182">
        <f t="shared" si="104"/>
        <v>-22.49620779784631</v>
      </c>
    </row>
    <row r="183" spans="1:13" x14ac:dyDescent="0.25">
      <c r="A183">
        <v>14</v>
      </c>
      <c r="B183">
        <f t="shared" si="97"/>
        <v>-40.5</v>
      </c>
      <c r="C183">
        <v>2.92</v>
      </c>
      <c r="D183">
        <f t="shared" si="98"/>
        <v>-69</v>
      </c>
      <c r="E183" s="1">
        <f t="shared" si="105"/>
        <v>2.1045825997838481</v>
      </c>
      <c r="F183">
        <f t="shared" si="99"/>
        <v>28.5</v>
      </c>
      <c r="G183">
        <f t="shared" si="100"/>
        <v>1.3541877616458058</v>
      </c>
      <c r="H183">
        <f t="shared" si="101"/>
        <v>22.60412819472279</v>
      </c>
      <c r="J183" s="1">
        <f t="shared" si="102"/>
        <v>66.004054328590541</v>
      </c>
      <c r="K183">
        <f t="shared" si="103"/>
        <v>25.04</v>
      </c>
      <c r="L183">
        <f t="shared" si="104"/>
        <v>-40.964054328590542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-43.5</v>
      </c>
      <c r="C185">
        <v>2.92</v>
      </c>
      <c r="D185">
        <f t="shared" ref="D185:D198" si="107">D170</f>
        <v>-55</v>
      </c>
      <c r="E185" s="1">
        <f>S17</f>
        <v>2.7323825073182153</v>
      </c>
      <c r="F185">
        <f t="shared" ref="F185:F198" si="108">(B185-D185-I185)</f>
        <v>11.5</v>
      </c>
      <c r="G185">
        <f t="shared" ref="G185:G198" si="109">(F185/(10*E185))</f>
        <v>0.42087811531508612</v>
      </c>
      <c r="H185">
        <f t="shared" ref="H185:H198" si="110">POWER(10,G185)</f>
        <v>2.6355916036096079</v>
      </c>
      <c r="I185">
        <v>0</v>
      </c>
      <c r="J185" s="1">
        <f t="shared" ref="J185:J198" si="111">(H185*C185)</f>
        <v>7.6959274825400552</v>
      </c>
      <c r="K185">
        <f t="shared" ref="K185:K198" si="112">K170</f>
        <v>7.16</v>
      </c>
      <c r="L185">
        <f t="shared" ref="L185:L198" si="113">(K185-J185)</f>
        <v>-0.53592748254005507</v>
      </c>
    </row>
    <row r="186" spans="1:13" x14ac:dyDescent="0.25">
      <c r="A186">
        <v>2</v>
      </c>
      <c r="B186">
        <f t="shared" si="106"/>
        <v>-40.5</v>
      </c>
      <c r="C186">
        <v>2.92</v>
      </c>
      <c r="D186">
        <f t="shared" si="107"/>
        <v>-55</v>
      </c>
      <c r="E186" s="1">
        <f t="shared" ref="E186:E198" si="114">E185</f>
        <v>2.7323825073182153</v>
      </c>
      <c r="F186">
        <f t="shared" si="108"/>
        <v>14.5</v>
      </c>
      <c r="G186">
        <f t="shared" si="109"/>
        <v>0.53067240626684775</v>
      </c>
      <c r="H186">
        <f t="shared" si="110"/>
        <v>3.393691856170808</v>
      </c>
      <c r="I186">
        <v>0</v>
      </c>
      <c r="J186" s="1">
        <f t="shared" si="111"/>
        <v>9.9095802200187588</v>
      </c>
      <c r="K186">
        <f t="shared" si="112"/>
        <v>7.16</v>
      </c>
      <c r="L186">
        <f t="shared" si="113"/>
        <v>-2.7495802200187587</v>
      </c>
    </row>
    <row r="187" spans="1:13" x14ac:dyDescent="0.25">
      <c r="A187">
        <v>3</v>
      </c>
      <c r="B187">
        <f t="shared" si="106"/>
        <v>-43.5</v>
      </c>
      <c r="C187">
        <v>2.92</v>
      </c>
      <c r="D187">
        <f t="shared" si="107"/>
        <v>-62</v>
      </c>
      <c r="E187" s="1">
        <f t="shared" si="114"/>
        <v>2.7323825073182153</v>
      </c>
      <c r="F187">
        <f t="shared" si="108"/>
        <v>18.5</v>
      </c>
      <c r="G187">
        <f t="shared" si="109"/>
        <v>0.67706479420252985</v>
      </c>
      <c r="H187">
        <f t="shared" si="110"/>
        <v>4.7540614847534979</v>
      </c>
      <c r="J187" s="1">
        <f t="shared" si="111"/>
        <v>13.881859535480213</v>
      </c>
      <c r="K187">
        <f t="shared" si="112"/>
        <v>12.09</v>
      </c>
      <c r="L187">
        <f t="shared" si="113"/>
        <v>-1.7918595354802136</v>
      </c>
    </row>
    <row r="188" spans="1:13" x14ac:dyDescent="0.25">
      <c r="A188">
        <v>4</v>
      </c>
      <c r="B188">
        <f t="shared" si="106"/>
        <v>-40.5</v>
      </c>
      <c r="C188">
        <v>2.92</v>
      </c>
      <c r="D188">
        <f t="shared" si="107"/>
        <v>-62</v>
      </c>
      <c r="E188" s="1">
        <f t="shared" si="114"/>
        <v>2.7323825073182153</v>
      </c>
      <c r="F188">
        <f t="shared" si="108"/>
        <v>21.5</v>
      </c>
      <c r="G188">
        <f t="shared" si="109"/>
        <v>0.78685908515429148</v>
      </c>
      <c r="H188">
        <f t="shared" si="110"/>
        <v>6.1215173558934426</v>
      </c>
      <c r="J188" s="1">
        <f t="shared" si="111"/>
        <v>17.874830679208852</v>
      </c>
      <c r="K188">
        <f t="shared" si="112"/>
        <v>12.09</v>
      </c>
      <c r="L188">
        <f t="shared" si="113"/>
        <v>-5.7848306792088522</v>
      </c>
    </row>
    <row r="189" spans="1:13" x14ac:dyDescent="0.25">
      <c r="A189">
        <v>5</v>
      </c>
      <c r="B189">
        <f t="shared" si="106"/>
        <v>-43.5</v>
      </c>
      <c r="C189">
        <v>2.92</v>
      </c>
      <c r="D189">
        <f t="shared" si="107"/>
        <v>-61</v>
      </c>
      <c r="E189" s="1">
        <f t="shared" si="114"/>
        <v>2.7323825073182153</v>
      </c>
      <c r="F189">
        <f t="shared" si="108"/>
        <v>17.5</v>
      </c>
      <c r="G189">
        <f t="shared" si="109"/>
        <v>0.64046669721860938</v>
      </c>
      <c r="H189">
        <f t="shared" si="110"/>
        <v>4.3698516867585289</v>
      </c>
      <c r="J189" s="1">
        <f t="shared" si="111"/>
        <v>12.759966925334904</v>
      </c>
      <c r="K189">
        <f t="shared" si="112"/>
        <v>17.059999999999999</v>
      </c>
      <c r="L189">
        <f t="shared" si="113"/>
        <v>4.3000330746650945</v>
      </c>
    </row>
    <row r="190" spans="1:13" x14ac:dyDescent="0.25">
      <c r="A190">
        <v>6</v>
      </c>
      <c r="B190">
        <f t="shared" si="106"/>
        <v>-40.5</v>
      </c>
      <c r="C190">
        <v>2.92</v>
      </c>
      <c r="D190">
        <f t="shared" si="107"/>
        <v>-61</v>
      </c>
      <c r="E190" s="1">
        <f t="shared" si="114"/>
        <v>2.7323825073182153</v>
      </c>
      <c r="F190">
        <f t="shared" si="108"/>
        <v>20.5</v>
      </c>
      <c r="G190">
        <f t="shared" si="109"/>
        <v>0.7502609881703709</v>
      </c>
      <c r="H190">
        <f t="shared" si="110"/>
        <v>5.6267936434901999</v>
      </c>
      <c r="J190" s="1">
        <f t="shared" si="111"/>
        <v>16.430237438991384</v>
      </c>
      <c r="K190">
        <f t="shared" si="112"/>
        <v>17.059999999999999</v>
      </c>
      <c r="L190">
        <f t="shared" si="113"/>
        <v>0.62976256100861505</v>
      </c>
    </row>
    <row r="191" spans="1:13" x14ac:dyDescent="0.25">
      <c r="A191">
        <v>7</v>
      </c>
      <c r="B191">
        <f t="shared" si="106"/>
        <v>-43.5</v>
      </c>
      <c r="C191">
        <v>2.92</v>
      </c>
      <c r="D191">
        <f t="shared" si="107"/>
        <v>-65</v>
      </c>
      <c r="E191" s="1">
        <f t="shared" si="114"/>
        <v>2.7323825073182153</v>
      </c>
      <c r="F191">
        <f t="shared" si="108"/>
        <v>21.5</v>
      </c>
      <c r="G191">
        <f t="shared" si="109"/>
        <v>0.78685908515429148</v>
      </c>
      <c r="H191">
        <f t="shared" si="110"/>
        <v>6.1215173558934426</v>
      </c>
      <c r="J191" s="1">
        <f t="shared" si="111"/>
        <v>17.874830679208852</v>
      </c>
      <c r="K191">
        <f t="shared" si="112"/>
        <v>23.04</v>
      </c>
      <c r="L191">
        <f t="shared" si="113"/>
        <v>5.1651693207911471</v>
      </c>
      <c r="M191">
        <v>13</v>
      </c>
    </row>
    <row r="192" spans="1:13" x14ac:dyDescent="0.25">
      <c r="A192">
        <v>8</v>
      </c>
      <c r="B192">
        <f t="shared" si="106"/>
        <v>-40.5</v>
      </c>
      <c r="C192">
        <v>2.92</v>
      </c>
      <c r="D192">
        <f t="shared" si="107"/>
        <v>-65</v>
      </c>
      <c r="E192" s="1">
        <f t="shared" si="114"/>
        <v>2.7323825073182153</v>
      </c>
      <c r="F192">
        <f t="shared" si="108"/>
        <v>24.5</v>
      </c>
      <c r="G192">
        <f t="shared" si="109"/>
        <v>0.89665337610605311</v>
      </c>
      <c r="H192">
        <f t="shared" si="110"/>
        <v>7.8823075508556739</v>
      </c>
      <c r="J192" s="1">
        <f t="shared" si="111"/>
        <v>23.016338048498568</v>
      </c>
      <c r="K192">
        <f t="shared" si="112"/>
        <v>23.04</v>
      </c>
      <c r="L192">
        <f t="shared" si="113"/>
        <v>2.3661951501431133E-2</v>
      </c>
    </row>
    <row r="193" spans="1:13" x14ac:dyDescent="0.25">
      <c r="A193">
        <v>9</v>
      </c>
      <c r="B193">
        <f t="shared" si="106"/>
        <v>-43.5</v>
      </c>
      <c r="C193">
        <v>2.92</v>
      </c>
      <c r="D193">
        <f t="shared" si="107"/>
        <v>-79</v>
      </c>
      <c r="E193" s="1">
        <f t="shared" si="114"/>
        <v>2.7323825073182153</v>
      </c>
      <c r="F193">
        <f t="shared" si="108"/>
        <v>35.5</v>
      </c>
      <c r="G193">
        <f t="shared" si="109"/>
        <v>1.2992324429291788</v>
      </c>
      <c r="H193">
        <f t="shared" si="110"/>
        <v>19.917390715976499</v>
      </c>
      <c r="J193" s="1">
        <f t="shared" si="111"/>
        <v>58.158780890651371</v>
      </c>
      <c r="K193">
        <f t="shared" si="112"/>
        <v>29.03</v>
      </c>
      <c r="L193">
        <f t="shared" si="113"/>
        <v>-29.12878089065137</v>
      </c>
    </row>
    <row r="194" spans="1:13" x14ac:dyDescent="0.25">
      <c r="A194">
        <v>10</v>
      </c>
      <c r="B194">
        <f t="shared" si="106"/>
        <v>-40.5</v>
      </c>
      <c r="C194">
        <v>2.92</v>
      </c>
      <c r="D194">
        <f t="shared" si="107"/>
        <v>-79</v>
      </c>
      <c r="E194" s="1">
        <f t="shared" si="114"/>
        <v>2.7323825073182153</v>
      </c>
      <c r="F194">
        <f t="shared" si="108"/>
        <v>38.5</v>
      </c>
      <c r="G194">
        <f t="shared" si="109"/>
        <v>1.4090267338809406</v>
      </c>
      <c r="H194">
        <f t="shared" si="110"/>
        <v>25.646419034120463</v>
      </c>
      <c r="J194" s="1">
        <f t="shared" si="111"/>
        <v>74.887543579631753</v>
      </c>
      <c r="K194">
        <f t="shared" si="112"/>
        <v>29.03</v>
      </c>
      <c r="L194">
        <f t="shared" si="113"/>
        <v>-45.857543579631752</v>
      </c>
    </row>
    <row r="195" spans="1:13" x14ac:dyDescent="0.25">
      <c r="A195">
        <v>11</v>
      </c>
      <c r="B195">
        <f t="shared" si="106"/>
        <v>-43.5</v>
      </c>
      <c r="C195">
        <v>2.92</v>
      </c>
      <c r="D195">
        <f t="shared" si="107"/>
        <v>-55.5</v>
      </c>
      <c r="E195" s="1">
        <f t="shared" si="114"/>
        <v>2.7323825073182153</v>
      </c>
      <c r="F195">
        <f t="shared" si="108"/>
        <v>12</v>
      </c>
      <c r="G195">
        <f t="shared" si="109"/>
        <v>0.43917716380704641</v>
      </c>
      <c r="H195">
        <f t="shared" si="110"/>
        <v>2.7490153432630375</v>
      </c>
      <c r="J195" s="1">
        <f t="shared" si="111"/>
        <v>8.0271248023280695</v>
      </c>
      <c r="K195">
        <f t="shared" si="112"/>
        <v>15.07</v>
      </c>
      <c r="L195">
        <f t="shared" si="113"/>
        <v>7.0428751976719308</v>
      </c>
    </row>
    <row r="196" spans="1:13" x14ac:dyDescent="0.25">
      <c r="A196">
        <v>12</v>
      </c>
      <c r="B196">
        <f t="shared" si="106"/>
        <v>-40.5</v>
      </c>
      <c r="C196">
        <v>2.92</v>
      </c>
      <c r="D196">
        <f t="shared" si="107"/>
        <v>-55.5</v>
      </c>
      <c r="E196" s="1">
        <f t="shared" si="114"/>
        <v>2.7323825073182153</v>
      </c>
      <c r="F196">
        <f t="shared" si="108"/>
        <v>15</v>
      </c>
      <c r="G196">
        <f t="shared" si="109"/>
        <v>0.54897145475880804</v>
      </c>
      <c r="H196">
        <f t="shared" si="110"/>
        <v>3.5397407436506061</v>
      </c>
      <c r="J196" s="1">
        <f t="shared" si="111"/>
        <v>10.33604297145977</v>
      </c>
      <c r="K196">
        <f t="shared" si="112"/>
        <v>15.07</v>
      </c>
      <c r="L196">
        <f t="shared" si="113"/>
        <v>4.7339570285402299</v>
      </c>
    </row>
    <row r="197" spans="1:13" x14ac:dyDescent="0.25">
      <c r="A197">
        <v>13</v>
      </c>
      <c r="B197">
        <f t="shared" si="106"/>
        <v>-43.5</v>
      </c>
      <c r="C197">
        <v>2.92</v>
      </c>
      <c r="D197">
        <f t="shared" si="107"/>
        <v>-69</v>
      </c>
      <c r="E197" s="1">
        <f t="shared" si="114"/>
        <v>2.7323825073182153</v>
      </c>
      <c r="F197">
        <f t="shared" si="108"/>
        <v>25.5</v>
      </c>
      <c r="G197">
        <f t="shared" si="109"/>
        <v>0.93325147308997358</v>
      </c>
      <c r="H197">
        <f t="shared" si="110"/>
        <v>8.5753424657534207</v>
      </c>
      <c r="J197" s="1">
        <f t="shared" si="111"/>
        <v>25.039999999999988</v>
      </c>
      <c r="K197">
        <f t="shared" si="112"/>
        <v>25.04</v>
      </c>
      <c r="L197">
        <f t="shared" si="113"/>
        <v>1.0658141036401503E-14</v>
      </c>
    </row>
    <row r="198" spans="1:13" x14ac:dyDescent="0.25">
      <c r="A198">
        <v>14</v>
      </c>
      <c r="B198">
        <f t="shared" si="106"/>
        <v>-40.5</v>
      </c>
      <c r="C198">
        <v>2.92</v>
      </c>
      <c r="D198">
        <f t="shared" si="107"/>
        <v>-69</v>
      </c>
      <c r="E198" s="1">
        <f t="shared" si="114"/>
        <v>2.7323825073182153</v>
      </c>
      <c r="F198">
        <f t="shared" si="108"/>
        <v>28.5</v>
      </c>
      <c r="G198">
        <f t="shared" si="109"/>
        <v>1.0430457640417352</v>
      </c>
      <c r="H198">
        <f t="shared" si="110"/>
        <v>11.041949689794876</v>
      </c>
      <c r="J198" s="1">
        <f t="shared" si="111"/>
        <v>32.242493094201038</v>
      </c>
      <c r="K198">
        <f t="shared" si="112"/>
        <v>25.04</v>
      </c>
      <c r="L198">
        <f t="shared" si="113"/>
        <v>-7.2024930942010386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-43.5</v>
      </c>
      <c r="C200">
        <v>2.92</v>
      </c>
      <c r="D200">
        <f t="shared" ref="D200:D213" si="116">D185</f>
        <v>-55</v>
      </c>
      <c r="E200" s="1">
        <f>S18</f>
        <v>3.0538392728850638</v>
      </c>
      <c r="F200">
        <f t="shared" ref="F200:F213" si="117">(B200-D200-I200)</f>
        <v>11.5</v>
      </c>
      <c r="G200">
        <f t="shared" ref="G200:G213" si="118">(F200/(10*E200))</f>
        <v>0.37657515580823497</v>
      </c>
      <c r="H200">
        <f t="shared" ref="H200:H213" si="119">POWER(10,G200)</f>
        <v>2.3799901289051837</v>
      </c>
      <c r="I200">
        <v>0</v>
      </c>
      <c r="J200" s="1">
        <f t="shared" ref="J200:J213" si="120">(H200*C200)</f>
        <v>6.9495711764031363</v>
      </c>
      <c r="K200">
        <f t="shared" ref="K200:K213" si="121">K185</f>
        <v>7.16</v>
      </c>
      <c r="L200">
        <f t="shared" ref="L200:L213" si="122">(K200-J200)</f>
        <v>0.21042882359686388</v>
      </c>
    </row>
    <row r="201" spans="1:13" x14ac:dyDescent="0.25">
      <c r="A201">
        <v>2</v>
      </c>
      <c r="B201">
        <f t="shared" si="115"/>
        <v>-40.5</v>
      </c>
      <c r="C201">
        <v>2.92</v>
      </c>
      <c r="D201">
        <f t="shared" si="116"/>
        <v>-55</v>
      </c>
      <c r="E201" s="1">
        <f t="shared" ref="E201:E213" si="123">E200</f>
        <v>3.0538392728850638</v>
      </c>
      <c r="F201">
        <f t="shared" si="117"/>
        <v>14.5</v>
      </c>
      <c r="G201">
        <f t="shared" si="118"/>
        <v>0.47481215297560064</v>
      </c>
      <c r="H201">
        <f t="shared" si="119"/>
        <v>2.9840916193748672</v>
      </c>
      <c r="I201">
        <v>0</v>
      </c>
      <c r="J201" s="1">
        <f t="shared" si="120"/>
        <v>8.7135475285746118</v>
      </c>
      <c r="K201">
        <f t="shared" si="121"/>
        <v>7.16</v>
      </c>
      <c r="L201">
        <f t="shared" si="122"/>
        <v>-1.5535475285746116</v>
      </c>
    </row>
    <row r="202" spans="1:13" x14ac:dyDescent="0.25">
      <c r="A202">
        <v>3</v>
      </c>
      <c r="B202">
        <f t="shared" si="115"/>
        <v>-43.5</v>
      </c>
      <c r="C202">
        <v>2.92</v>
      </c>
      <c r="D202">
        <f t="shared" si="116"/>
        <v>-62</v>
      </c>
      <c r="E202" s="1">
        <f t="shared" si="123"/>
        <v>3.0538392728850638</v>
      </c>
      <c r="F202">
        <f t="shared" si="117"/>
        <v>18.5</v>
      </c>
      <c r="G202">
        <f t="shared" si="118"/>
        <v>0.6057948158654215</v>
      </c>
      <c r="H202">
        <f t="shared" si="119"/>
        <v>4.0345473415783122</v>
      </c>
      <c r="J202" s="1">
        <f t="shared" si="120"/>
        <v>11.780878237408672</v>
      </c>
      <c r="K202">
        <f t="shared" si="121"/>
        <v>12.09</v>
      </c>
      <c r="L202">
        <f t="shared" si="122"/>
        <v>0.30912176259132806</v>
      </c>
    </row>
    <row r="203" spans="1:13" x14ac:dyDescent="0.25">
      <c r="A203">
        <v>4</v>
      </c>
      <c r="B203">
        <f t="shared" si="115"/>
        <v>-40.5</v>
      </c>
      <c r="C203">
        <v>2.92</v>
      </c>
      <c r="D203">
        <f t="shared" si="116"/>
        <v>-62</v>
      </c>
      <c r="E203" s="1">
        <f t="shared" si="123"/>
        <v>3.0538392728850638</v>
      </c>
      <c r="F203">
        <f t="shared" si="117"/>
        <v>21.5</v>
      </c>
      <c r="G203">
        <f t="shared" si="118"/>
        <v>0.70403181303278717</v>
      </c>
      <c r="H203">
        <f t="shared" si="119"/>
        <v>5.0586171613716919</v>
      </c>
      <c r="J203" s="1">
        <f t="shared" si="120"/>
        <v>14.77116211120534</v>
      </c>
      <c r="K203">
        <f t="shared" si="121"/>
        <v>12.09</v>
      </c>
      <c r="L203">
        <f t="shared" si="122"/>
        <v>-2.6811621112053405</v>
      </c>
    </row>
    <row r="204" spans="1:13" x14ac:dyDescent="0.25">
      <c r="A204">
        <v>5</v>
      </c>
      <c r="B204">
        <f t="shared" si="115"/>
        <v>-43.5</v>
      </c>
      <c r="C204">
        <v>2.92</v>
      </c>
      <c r="D204">
        <f t="shared" si="116"/>
        <v>-61</v>
      </c>
      <c r="E204" s="1">
        <f t="shared" si="123"/>
        <v>3.0538392728850638</v>
      </c>
      <c r="F204">
        <f t="shared" si="117"/>
        <v>17.5</v>
      </c>
      <c r="G204">
        <f t="shared" si="118"/>
        <v>0.57304915014296631</v>
      </c>
      <c r="H204">
        <f t="shared" si="119"/>
        <v>3.7415292965604037</v>
      </c>
      <c r="J204" s="1">
        <f t="shared" si="120"/>
        <v>10.925265545956378</v>
      </c>
      <c r="K204">
        <f t="shared" si="121"/>
        <v>17.059999999999999</v>
      </c>
      <c r="L204">
        <f t="shared" si="122"/>
        <v>6.1347344540436204</v>
      </c>
    </row>
    <row r="205" spans="1:13" x14ac:dyDescent="0.25">
      <c r="A205">
        <v>6</v>
      </c>
      <c r="B205">
        <f t="shared" si="115"/>
        <v>-40.5</v>
      </c>
      <c r="C205">
        <v>2.92</v>
      </c>
      <c r="D205">
        <f t="shared" si="116"/>
        <v>-61</v>
      </c>
      <c r="E205" s="1">
        <f t="shared" si="123"/>
        <v>3.0538392728850638</v>
      </c>
      <c r="F205">
        <f t="shared" si="117"/>
        <v>20.5</v>
      </c>
      <c r="G205">
        <f t="shared" si="118"/>
        <v>0.67128614731033198</v>
      </c>
      <c r="H205">
        <f t="shared" si="119"/>
        <v>4.6912237500108747</v>
      </c>
      <c r="J205" s="1">
        <f t="shared" si="120"/>
        <v>13.698373350031753</v>
      </c>
      <c r="K205">
        <f t="shared" si="121"/>
        <v>17.059999999999999</v>
      </c>
      <c r="L205">
        <f t="shared" si="122"/>
        <v>3.3616266499682457</v>
      </c>
    </row>
    <row r="206" spans="1:13" x14ac:dyDescent="0.25">
      <c r="A206">
        <v>7</v>
      </c>
      <c r="B206">
        <f t="shared" si="115"/>
        <v>-43.5</v>
      </c>
      <c r="C206">
        <v>2.92</v>
      </c>
      <c r="D206">
        <f t="shared" si="116"/>
        <v>-65</v>
      </c>
      <c r="E206" s="1">
        <f t="shared" si="123"/>
        <v>3.0538392728850638</v>
      </c>
      <c r="F206">
        <f t="shared" si="117"/>
        <v>21.5</v>
      </c>
      <c r="G206">
        <f t="shared" si="118"/>
        <v>0.70403181303278717</v>
      </c>
      <c r="H206">
        <f t="shared" si="119"/>
        <v>5.0586171613716919</v>
      </c>
      <c r="J206" s="1">
        <f t="shared" si="120"/>
        <v>14.77116211120534</v>
      </c>
      <c r="K206">
        <f t="shared" si="121"/>
        <v>23.04</v>
      </c>
      <c r="L206">
        <f t="shared" si="122"/>
        <v>8.2688378887946588</v>
      </c>
    </row>
    <row r="207" spans="1:13" x14ac:dyDescent="0.25">
      <c r="A207">
        <v>8</v>
      </c>
      <c r="B207">
        <f t="shared" si="115"/>
        <v>-40.5</v>
      </c>
      <c r="C207">
        <v>2.92</v>
      </c>
      <c r="D207">
        <f t="shared" si="116"/>
        <v>-65</v>
      </c>
      <c r="E207" s="1">
        <f t="shared" si="123"/>
        <v>3.0538392728850638</v>
      </c>
      <c r="F207">
        <f t="shared" si="117"/>
        <v>24.5</v>
      </c>
      <c r="G207">
        <f t="shared" si="118"/>
        <v>0.80226881020015284</v>
      </c>
      <c r="H207">
        <f t="shared" si="119"/>
        <v>6.3426217165947465</v>
      </c>
      <c r="J207" s="1">
        <f t="shared" si="120"/>
        <v>18.520455412456659</v>
      </c>
      <c r="K207">
        <f t="shared" si="121"/>
        <v>23.04</v>
      </c>
      <c r="L207">
        <f t="shared" si="122"/>
        <v>4.51954458754334</v>
      </c>
      <c r="M207">
        <v>14</v>
      </c>
    </row>
    <row r="208" spans="1:13" x14ac:dyDescent="0.25">
      <c r="A208">
        <v>9</v>
      </c>
      <c r="B208">
        <f t="shared" si="115"/>
        <v>-43.5</v>
      </c>
      <c r="C208">
        <v>2.92</v>
      </c>
      <c r="D208">
        <f t="shared" si="116"/>
        <v>-79</v>
      </c>
      <c r="E208" s="1">
        <f t="shared" si="123"/>
        <v>3.0538392728850638</v>
      </c>
      <c r="F208">
        <f t="shared" si="117"/>
        <v>35.5</v>
      </c>
      <c r="G208">
        <f t="shared" si="118"/>
        <v>1.1624711331471602</v>
      </c>
      <c r="H208">
        <f t="shared" si="119"/>
        <v>14.536877581187404</v>
      </c>
      <c r="J208" s="1">
        <f t="shared" si="120"/>
        <v>42.447682537067223</v>
      </c>
      <c r="K208">
        <f t="shared" si="121"/>
        <v>29.03</v>
      </c>
      <c r="L208">
        <f t="shared" si="122"/>
        <v>-13.417682537067222</v>
      </c>
    </row>
    <row r="209" spans="1:12" x14ac:dyDescent="0.25">
      <c r="A209">
        <v>10</v>
      </c>
      <c r="B209">
        <f t="shared" si="115"/>
        <v>-40.5</v>
      </c>
      <c r="C209">
        <v>2.92</v>
      </c>
      <c r="D209">
        <f t="shared" si="116"/>
        <v>-79</v>
      </c>
      <c r="E209" s="1">
        <f t="shared" si="123"/>
        <v>3.0538392728850638</v>
      </c>
      <c r="F209">
        <f t="shared" si="117"/>
        <v>38.5</v>
      </c>
      <c r="G209">
        <f t="shared" si="118"/>
        <v>1.2607081303145258</v>
      </c>
      <c r="H209">
        <f t="shared" si="119"/>
        <v>18.22670356278099</v>
      </c>
      <c r="J209" s="1">
        <f t="shared" si="120"/>
        <v>53.221974403320488</v>
      </c>
      <c r="K209">
        <f t="shared" si="121"/>
        <v>29.03</v>
      </c>
      <c r="L209">
        <f t="shared" si="122"/>
        <v>-24.191974403320486</v>
      </c>
    </row>
    <row r="210" spans="1:12" x14ac:dyDescent="0.25">
      <c r="A210">
        <v>11</v>
      </c>
      <c r="B210">
        <f t="shared" si="115"/>
        <v>-43.5</v>
      </c>
      <c r="C210">
        <v>2.92</v>
      </c>
      <c r="D210">
        <f t="shared" si="116"/>
        <v>-55.5</v>
      </c>
      <c r="E210" s="1">
        <f t="shared" si="123"/>
        <v>3.0538392728850638</v>
      </c>
      <c r="F210">
        <f t="shared" si="117"/>
        <v>12</v>
      </c>
      <c r="G210">
        <f t="shared" si="118"/>
        <v>0.39294798866946262</v>
      </c>
      <c r="H210">
        <f t="shared" si="119"/>
        <v>2.4714281477859061</v>
      </c>
      <c r="J210" s="1">
        <f t="shared" si="120"/>
        <v>7.2165701915348457</v>
      </c>
      <c r="K210">
        <f t="shared" si="121"/>
        <v>15.07</v>
      </c>
      <c r="L210">
        <f t="shared" si="122"/>
        <v>7.8534298084651546</v>
      </c>
    </row>
    <row r="211" spans="1:12" x14ac:dyDescent="0.25">
      <c r="A211">
        <v>12</v>
      </c>
      <c r="B211">
        <f t="shared" si="115"/>
        <v>-40.5</v>
      </c>
      <c r="C211">
        <v>2.92</v>
      </c>
      <c r="D211">
        <f t="shared" si="116"/>
        <v>-55.5</v>
      </c>
      <c r="E211" s="1">
        <f t="shared" si="123"/>
        <v>3.0538392728850638</v>
      </c>
      <c r="F211">
        <f t="shared" si="117"/>
        <v>15</v>
      </c>
      <c r="G211">
        <f t="shared" si="118"/>
        <v>0.49118498583682824</v>
      </c>
      <c r="H211">
        <f t="shared" si="119"/>
        <v>3.0987389124540701</v>
      </c>
      <c r="J211" s="1">
        <f t="shared" si="120"/>
        <v>9.0483176243658843</v>
      </c>
      <c r="K211">
        <f t="shared" si="121"/>
        <v>15.07</v>
      </c>
      <c r="L211">
        <f t="shared" si="122"/>
        <v>6.021682375634116</v>
      </c>
    </row>
    <row r="212" spans="1:12" x14ac:dyDescent="0.25">
      <c r="A212">
        <v>13</v>
      </c>
      <c r="B212">
        <f t="shared" si="115"/>
        <v>-43.5</v>
      </c>
      <c r="C212">
        <v>2.92</v>
      </c>
      <c r="D212">
        <f t="shared" si="116"/>
        <v>-69</v>
      </c>
      <c r="E212" s="1">
        <f t="shared" si="123"/>
        <v>3.0538392728850638</v>
      </c>
      <c r="F212">
        <f t="shared" si="117"/>
        <v>25.5</v>
      </c>
      <c r="G212">
        <f t="shared" si="118"/>
        <v>0.83501447592260802</v>
      </c>
      <c r="H212">
        <f t="shared" si="119"/>
        <v>6.8393444383420405</v>
      </c>
      <c r="J212" s="1">
        <f t="shared" si="120"/>
        <v>19.970885759958758</v>
      </c>
      <c r="K212">
        <f t="shared" si="121"/>
        <v>25.04</v>
      </c>
      <c r="L212">
        <f t="shared" si="122"/>
        <v>5.069114240041241</v>
      </c>
    </row>
    <row r="213" spans="1:12" x14ac:dyDescent="0.25">
      <c r="A213">
        <v>14</v>
      </c>
      <c r="B213">
        <f t="shared" si="115"/>
        <v>-40.5</v>
      </c>
      <c r="C213">
        <v>2.92</v>
      </c>
      <c r="D213">
        <f t="shared" si="116"/>
        <v>-69</v>
      </c>
      <c r="E213" s="1">
        <f t="shared" si="123"/>
        <v>3.0538392728850638</v>
      </c>
      <c r="F213">
        <f t="shared" si="117"/>
        <v>28.5</v>
      </c>
      <c r="G213">
        <f t="shared" si="118"/>
        <v>0.93325147308997369</v>
      </c>
      <c r="H213">
        <f t="shared" si="119"/>
        <v>8.5753424657534243</v>
      </c>
      <c r="J213" s="1">
        <f t="shared" si="120"/>
        <v>25.04</v>
      </c>
      <c r="K213">
        <f t="shared" si="121"/>
        <v>25.04</v>
      </c>
      <c r="L213">
        <f t="shared" si="122"/>
        <v>0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34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-44.5</v>
      </c>
      <c r="C5">
        <v>2.92</v>
      </c>
      <c r="D5">
        <f t="shared" ref="D5:D18" si="1">T5</f>
        <v>-52</v>
      </c>
      <c r="E5" s="1">
        <f>S5</f>
        <v>1.9253964291013519</v>
      </c>
      <c r="F5">
        <f t="shared" ref="F5:F18" si="2">(B5-D5-I5)</f>
        <v>7.5</v>
      </c>
      <c r="G5">
        <f t="shared" ref="G5:G18" si="3">(F5/(10*E5))</f>
        <v>0.38953017085943731</v>
      </c>
      <c r="H5">
        <f t="shared" ref="H5:H18" si="4">POWER(10,G5)</f>
        <v>2.4520547945205484</v>
      </c>
      <c r="I5">
        <v>0</v>
      </c>
      <c r="J5" s="1">
        <f t="shared" ref="J5:J18" si="5">(H5*C5)</f>
        <v>7.160000000000001</v>
      </c>
      <c r="K5">
        <f>V5</f>
        <v>7.16</v>
      </c>
      <c r="L5">
        <f t="shared" ref="L5:L18" si="6">(K5-J5)</f>
        <v>-8.8817841970012523E-16</v>
      </c>
      <c r="P5" s="1">
        <f>SQRT(  (L5 )^2 +  (L6 )^2 +(L7 )^2 +(L8 )^2 +(L9 )^2 +(L10 )^2 +(L11 )^2 +(L12 )^2 + (L13 )^2 + (L14 )^2 + (L15 )^2 + (L16 )^2 + (L17 )^2 + (L18 )^2)</f>
        <v>298.58032187406519</v>
      </c>
      <c r="Q5" s="1">
        <f t="shared" ref="Q5:Q18" si="7">P5/14</f>
        <v>21.327165848147512</v>
      </c>
      <c r="R5">
        <v>5</v>
      </c>
      <c r="S5" s="1">
        <v>1.9253964291013519</v>
      </c>
      <c r="T5">
        <v>-52</v>
      </c>
      <c r="U5">
        <v>-44.5</v>
      </c>
      <c r="V5" s="1">
        <v>7.16</v>
      </c>
    </row>
    <row r="6" spans="1:22" x14ac:dyDescent="0.25">
      <c r="A6">
        <v>2</v>
      </c>
      <c r="B6">
        <f t="shared" si="0"/>
        <v>-46</v>
      </c>
      <c r="C6">
        <v>2.92</v>
      </c>
      <c r="D6">
        <f t="shared" si="1"/>
        <v>-52</v>
      </c>
      <c r="E6" s="1">
        <f t="shared" ref="E6:E18" si="8">E5</f>
        <v>1.9253964291013519</v>
      </c>
      <c r="F6">
        <f t="shared" si="2"/>
        <v>6</v>
      </c>
      <c r="G6">
        <f t="shared" si="3"/>
        <v>0.31162413668754985</v>
      </c>
      <c r="H6">
        <f t="shared" si="4"/>
        <v>2.0493877535813101</v>
      </c>
      <c r="I6">
        <v>0</v>
      </c>
      <c r="J6" s="1">
        <f t="shared" si="5"/>
        <v>5.9842122404574249</v>
      </c>
      <c r="K6">
        <f t="shared" ref="K6:K18" si="9">V6</f>
        <v>7.16</v>
      </c>
      <c r="L6">
        <f t="shared" si="6"/>
        <v>1.1757877595425752</v>
      </c>
      <c r="P6" s="1">
        <f>SQRT( (L20)^2+(L21)^2+(L22)^2+(L23)^2+(L24)^2+(L25)^2+(L26)^2+(L27)^2+(L28)^2+(L29)^2+(L30)^2+(L31)^2+(L32)^2+(L33)^2)</f>
        <v>922.68952003652771</v>
      </c>
      <c r="Q6" s="1">
        <f t="shared" si="7"/>
        <v>65.906394288323412</v>
      </c>
      <c r="R6">
        <v>6</v>
      </c>
      <c r="S6" s="1">
        <v>1.5403171432810818</v>
      </c>
      <c r="T6">
        <v>-52</v>
      </c>
      <c r="U6">
        <v>-46</v>
      </c>
      <c r="V6" s="1">
        <v>7.16</v>
      </c>
    </row>
    <row r="7" spans="1:22" x14ac:dyDescent="0.25">
      <c r="A7">
        <v>3</v>
      </c>
      <c r="B7">
        <f t="shared" si="0"/>
        <v>-44.5</v>
      </c>
      <c r="C7">
        <v>2.92</v>
      </c>
      <c r="D7">
        <f t="shared" si="1"/>
        <v>-57.5</v>
      </c>
      <c r="E7" s="1">
        <f t="shared" si="8"/>
        <v>1.9253964291013519</v>
      </c>
      <c r="F7">
        <f t="shared" si="2"/>
        <v>13</v>
      </c>
      <c r="G7">
        <f t="shared" si="3"/>
        <v>0.6751856294896913</v>
      </c>
      <c r="H7">
        <f t="shared" si="4"/>
        <v>4.7335354014106503</v>
      </c>
      <c r="I7">
        <v>0</v>
      </c>
      <c r="J7" s="1">
        <f t="shared" si="5"/>
        <v>13.821923372119098</v>
      </c>
      <c r="K7">
        <f t="shared" si="9"/>
        <v>12.09</v>
      </c>
      <c r="L7">
        <f t="shared" si="6"/>
        <v>-1.7319233721190983</v>
      </c>
      <c r="P7" s="1">
        <f>SQRT((L40)^2+(L41)^2+(L42)^2+(L43)^2+(L44)^2+(L45)^2+(L46)^2+(L47)^2+(L48)^2+(L35)^2+(L36)^2+(L37)^2+(L38)^2+(L39)^2)</f>
        <v>193.95829405293037</v>
      </c>
      <c r="Q7" s="1">
        <f t="shared" si="7"/>
        <v>13.854163860923597</v>
      </c>
      <c r="R7">
        <v>7</v>
      </c>
      <c r="S7" s="1">
        <v>2.1068208425809654</v>
      </c>
      <c r="T7">
        <v>-57.5</v>
      </c>
      <c r="U7">
        <v>-44.5</v>
      </c>
      <c r="V7" s="1">
        <v>12.09</v>
      </c>
    </row>
    <row r="8" spans="1:22" x14ac:dyDescent="0.25">
      <c r="A8">
        <v>4</v>
      </c>
      <c r="B8">
        <f t="shared" si="0"/>
        <v>-46</v>
      </c>
      <c r="C8">
        <v>2.92</v>
      </c>
      <c r="D8">
        <f t="shared" si="1"/>
        <v>-57.5</v>
      </c>
      <c r="E8" s="1">
        <f t="shared" si="8"/>
        <v>1.9253964291013519</v>
      </c>
      <c r="F8">
        <f t="shared" si="2"/>
        <v>11.5</v>
      </c>
      <c r="G8">
        <f t="shared" si="3"/>
        <v>0.59727959531780384</v>
      </c>
      <c r="H8">
        <f t="shared" si="4"/>
        <v>3.9562123589050495</v>
      </c>
      <c r="I8">
        <v>0</v>
      </c>
      <c r="J8" s="1">
        <f t="shared" si="5"/>
        <v>11.552140088002744</v>
      </c>
      <c r="K8">
        <f t="shared" si="9"/>
        <v>12.09</v>
      </c>
      <c r="L8">
        <f t="shared" si="6"/>
        <v>0.53785991199725558</v>
      </c>
      <c r="P8" s="1">
        <f>SQRT((L50)^2+(L51)^2+(L52)^2+(L53)^2+(L54)^2+(L55)^2+(L56)^2+(L57)^2+(L58)^2+(L59)^2+(L60)^2+(L61)^2+(L62)^2+(L63)^2)</f>
        <v>349.53710531539849</v>
      </c>
      <c r="Q8" s="1">
        <f t="shared" si="7"/>
        <v>24.966936093957035</v>
      </c>
      <c r="R8">
        <v>8</v>
      </c>
      <c r="S8" s="1">
        <v>1.8637261299754695</v>
      </c>
      <c r="T8">
        <v>-57.5</v>
      </c>
      <c r="U8">
        <v>-46</v>
      </c>
      <c r="V8" s="1">
        <v>12.09</v>
      </c>
    </row>
    <row r="9" spans="1:22" x14ac:dyDescent="0.25">
      <c r="A9">
        <v>5</v>
      </c>
      <c r="B9">
        <f t="shared" si="0"/>
        <v>-44.5</v>
      </c>
      <c r="C9">
        <v>2.92</v>
      </c>
      <c r="D9">
        <f t="shared" si="1"/>
        <v>-70.5</v>
      </c>
      <c r="E9" s="1">
        <f t="shared" si="8"/>
        <v>1.9253964291013519</v>
      </c>
      <c r="F9">
        <f t="shared" si="2"/>
        <v>26</v>
      </c>
      <c r="G9">
        <f t="shared" si="3"/>
        <v>1.3503712589793826</v>
      </c>
      <c r="H9">
        <f t="shared" si="4"/>
        <v>22.406357396407884</v>
      </c>
      <c r="I9">
        <v>0</v>
      </c>
      <c r="J9" s="1">
        <f t="shared" si="5"/>
        <v>65.42656359751102</v>
      </c>
      <c r="K9">
        <f t="shared" si="9"/>
        <v>17.059999999999999</v>
      </c>
      <c r="L9">
        <f t="shared" si="6"/>
        <v>-48.366563597511018</v>
      </c>
      <c r="P9" s="1">
        <f>SQRT((L70)^2+(L71)^2+(L72)^2+(L73)^2+(L74)^2+(L75)^2+(L76)^2+(L77)^2+(L78)^2+(L65)^2+(L66)^2+(L67)^2+(L68)^2+(L69)^2)</f>
        <v>18.228074529497103</v>
      </c>
      <c r="Q9" s="1">
        <f t="shared" si="7"/>
        <v>1.3020053235355074</v>
      </c>
      <c r="R9">
        <v>9</v>
      </c>
      <c r="S9" s="1">
        <v>3.3916161904939321</v>
      </c>
      <c r="T9">
        <v>-70.5</v>
      </c>
      <c r="U9">
        <v>-44.5</v>
      </c>
      <c r="V9" s="1">
        <v>17.059999999999999</v>
      </c>
    </row>
    <row r="10" spans="1:22" x14ac:dyDescent="0.25">
      <c r="A10">
        <v>6</v>
      </c>
      <c r="B10">
        <f t="shared" si="0"/>
        <v>-46</v>
      </c>
      <c r="C10">
        <v>2.92</v>
      </c>
      <c r="D10">
        <f t="shared" si="1"/>
        <v>-70.5</v>
      </c>
      <c r="E10" s="1">
        <f t="shared" si="8"/>
        <v>1.9253964291013519</v>
      </c>
      <c r="F10">
        <f t="shared" si="2"/>
        <v>24.5</v>
      </c>
      <c r="G10">
        <f t="shared" si="3"/>
        <v>1.2724652248074952</v>
      </c>
      <c r="H10">
        <f t="shared" si="4"/>
        <v>18.726871256375393</v>
      </c>
      <c r="I10">
        <v>0</v>
      </c>
      <c r="J10" s="1">
        <f t="shared" si="5"/>
        <v>54.682464068616149</v>
      </c>
      <c r="K10">
        <f t="shared" si="9"/>
        <v>17.059999999999999</v>
      </c>
      <c r="L10">
        <f t="shared" si="6"/>
        <v>-37.622464068616154</v>
      </c>
      <c r="P10" s="1">
        <f>SQRT((L80)^2+(L81)^2+(L82)^2+(L83)^2+(L84)^2+(L85)^2+(L86)^2+(L87)^2+(L88)^2+(L89)^2+(L90)^2+(L91)^2+(L92)^2+(L93)^2)</f>
        <v>21.158988223657044</v>
      </c>
      <c r="Q10" s="1">
        <f t="shared" si="7"/>
        <v>1.5113563016897889</v>
      </c>
      <c r="R10">
        <v>10</v>
      </c>
      <c r="S10" s="1">
        <v>3.1959460256577441</v>
      </c>
      <c r="T10">
        <v>-70.5</v>
      </c>
      <c r="U10">
        <v>-46</v>
      </c>
      <c r="V10" s="1">
        <v>17.059999999999999</v>
      </c>
    </row>
    <row r="11" spans="1:22" x14ac:dyDescent="0.25">
      <c r="A11">
        <v>7</v>
      </c>
      <c r="B11">
        <f t="shared" si="0"/>
        <v>-44.5</v>
      </c>
      <c r="C11">
        <v>2.92</v>
      </c>
      <c r="D11">
        <f t="shared" si="1"/>
        <v>-77</v>
      </c>
      <c r="E11" s="1">
        <f t="shared" si="8"/>
        <v>1.9253964291013519</v>
      </c>
      <c r="F11">
        <f t="shared" si="2"/>
        <v>32.5</v>
      </c>
      <c r="G11">
        <f t="shared" si="3"/>
        <v>1.6879640737242283</v>
      </c>
      <c r="H11">
        <f t="shared" si="4"/>
        <v>48.748816180247772</v>
      </c>
      <c r="I11">
        <v>0</v>
      </c>
      <c r="J11" s="1">
        <f t="shared" si="5"/>
        <v>142.34654324632348</v>
      </c>
      <c r="K11">
        <f t="shared" si="9"/>
        <v>23.04</v>
      </c>
      <c r="L11">
        <f t="shared" si="6"/>
        <v>-119.30654324632349</v>
      </c>
      <c r="M11">
        <v>1</v>
      </c>
      <c r="P11" s="1">
        <f>SQRT((L104)^2+(L105)^2+(L106)^2+(L107)^2+(L108)^2+(L95)^2+(L96)^2+(L97)^2+(L98)^2+(L99)^2+(L100)^2+(L101)^2+(L102)^2+(L103)^2)</f>
        <v>19.777567564478037</v>
      </c>
      <c r="Q11" s="1">
        <f t="shared" si="7"/>
        <v>1.4126833974627169</v>
      </c>
      <c r="R11">
        <v>11</v>
      </c>
      <c r="S11" s="1">
        <v>3.6227860491511761</v>
      </c>
      <c r="T11">
        <v>-77</v>
      </c>
      <c r="U11">
        <v>-44.5</v>
      </c>
      <c r="V11" s="1">
        <v>23.04</v>
      </c>
    </row>
    <row r="12" spans="1:22" x14ac:dyDescent="0.25">
      <c r="A12">
        <v>8</v>
      </c>
      <c r="B12">
        <f t="shared" si="0"/>
        <v>-46</v>
      </c>
      <c r="C12">
        <v>2.92</v>
      </c>
      <c r="D12">
        <f t="shared" si="1"/>
        <v>-77</v>
      </c>
      <c r="E12" s="1">
        <f t="shared" si="8"/>
        <v>1.9253964291013519</v>
      </c>
      <c r="F12">
        <f t="shared" si="2"/>
        <v>31</v>
      </c>
      <c r="G12">
        <f t="shared" si="3"/>
        <v>1.6100580395523409</v>
      </c>
      <c r="H12">
        <f t="shared" si="4"/>
        <v>40.743472415313924</v>
      </c>
      <c r="I12">
        <v>0</v>
      </c>
      <c r="J12" s="1">
        <f t="shared" si="5"/>
        <v>118.97093945271665</v>
      </c>
      <c r="K12">
        <f t="shared" si="9"/>
        <v>23.04</v>
      </c>
      <c r="L12">
        <f t="shared" si="6"/>
        <v>-95.930939452716643</v>
      </c>
      <c r="P12" s="1">
        <f>SQRT((L114)^2+(L115)^2+(L116)^2+(L117)^2+(L118)^2+(L119)^2+(L120)^2+(L121)^2+(L122)^2+(L123)^2+(L110)^2+(L111)^2+(L112)^2+(L113)^2 )</f>
        <v>18.26675141884045</v>
      </c>
      <c r="Q12" s="1">
        <f t="shared" si="7"/>
        <v>1.3047679584886036</v>
      </c>
      <c r="R12">
        <v>12</v>
      </c>
      <c r="S12" s="1">
        <v>3.4555805391903527</v>
      </c>
      <c r="T12">
        <v>-77</v>
      </c>
      <c r="U12">
        <v>-46</v>
      </c>
      <c r="V12" s="1">
        <v>23.04</v>
      </c>
    </row>
    <row r="13" spans="1:22" x14ac:dyDescent="0.25">
      <c r="A13">
        <v>9</v>
      </c>
      <c r="B13">
        <f t="shared" si="0"/>
        <v>-44.5</v>
      </c>
      <c r="C13">
        <v>2.92</v>
      </c>
      <c r="D13">
        <f t="shared" si="1"/>
        <v>-80.5</v>
      </c>
      <c r="E13" s="1">
        <f t="shared" si="8"/>
        <v>1.9253964291013519</v>
      </c>
      <c r="F13">
        <f t="shared" si="2"/>
        <v>36</v>
      </c>
      <c r="G13">
        <f t="shared" si="3"/>
        <v>1.8697448201252991</v>
      </c>
      <c r="H13">
        <f t="shared" si="4"/>
        <v>74.087479508096067</v>
      </c>
      <c r="I13">
        <v>0</v>
      </c>
      <c r="J13" s="1">
        <f t="shared" si="5"/>
        <v>216.3354401636405</v>
      </c>
      <c r="K13">
        <f t="shared" si="9"/>
        <v>28.03827562458148</v>
      </c>
      <c r="L13">
        <f t="shared" si="6"/>
        <v>-188.29716453905903</v>
      </c>
      <c r="P13" s="1">
        <f>SQRT((L134)^2+(L125)^2+(L126)^2+(L127)^2+(L128)^2+(L129)^2+(L130)^2+(L131)^2+(L132)^2+(L133)^2+(L135)^2+(L136)^2+(L138)^2+(L137)^2)</f>
        <v>20.350200653328088</v>
      </c>
      <c r="Q13" s="1">
        <f t="shared" si="7"/>
        <v>1.4535857609520062</v>
      </c>
      <c r="R13">
        <v>13</v>
      </c>
      <c r="S13" s="1">
        <v>3.6646128067758079</v>
      </c>
      <c r="T13">
        <v>-80.5</v>
      </c>
      <c r="U13">
        <v>-44.5</v>
      </c>
      <c r="V13" s="1">
        <v>28.03827562458148</v>
      </c>
    </row>
    <row r="14" spans="1:22" x14ac:dyDescent="0.25">
      <c r="A14">
        <v>10</v>
      </c>
      <c r="B14">
        <f t="shared" si="0"/>
        <v>-46</v>
      </c>
      <c r="C14">
        <v>2.92</v>
      </c>
      <c r="D14">
        <f t="shared" si="1"/>
        <v>-80.5</v>
      </c>
      <c r="E14" s="1">
        <f t="shared" si="8"/>
        <v>1.9253964291013519</v>
      </c>
      <c r="F14">
        <f t="shared" si="2"/>
        <v>34.5</v>
      </c>
      <c r="G14">
        <f t="shared" si="3"/>
        <v>1.7918387859534115</v>
      </c>
      <c r="H14">
        <f t="shared" si="4"/>
        <v>61.921117561031721</v>
      </c>
      <c r="I14">
        <v>0</v>
      </c>
      <c r="J14" s="1">
        <f t="shared" si="5"/>
        <v>180.80966327821261</v>
      </c>
      <c r="K14">
        <f t="shared" si="9"/>
        <v>28.03827562458148</v>
      </c>
      <c r="L14">
        <f t="shared" si="6"/>
        <v>-152.77138765363114</v>
      </c>
      <c r="P14" s="1">
        <f>SQRT((L150)^2+(L151)^2+(L152)^2+(L153)^2+(L149)^2+(L144)^2+(L140)^2+(L141)^2+(L142)^2+(L143)^2+(L145)^2+(L146)^2+(L147)^2+(L148)^2)</f>
        <v>18.590826657051995</v>
      </c>
      <c r="Q14" s="1">
        <f t="shared" si="7"/>
        <v>1.3279161897894283</v>
      </c>
      <c r="R14">
        <v>14</v>
      </c>
      <c r="S14" s="1">
        <v>3.5119206064934825</v>
      </c>
      <c r="T14">
        <v>-80.5</v>
      </c>
      <c r="U14">
        <v>-46</v>
      </c>
      <c r="V14" s="1">
        <v>28.03827562458148</v>
      </c>
    </row>
    <row r="15" spans="1:22" x14ac:dyDescent="0.25">
      <c r="A15">
        <v>11</v>
      </c>
      <c r="B15">
        <f t="shared" si="0"/>
        <v>-44.5</v>
      </c>
      <c r="C15">
        <v>2.92</v>
      </c>
      <c r="D15">
        <f t="shared" si="1"/>
        <v>-62</v>
      </c>
      <c r="E15" s="1">
        <f t="shared" si="8"/>
        <v>1.9253964291013519</v>
      </c>
      <c r="F15">
        <f t="shared" si="2"/>
        <v>17.5</v>
      </c>
      <c r="G15">
        <f t="shared" si="3"/>
        <v>0.90890373200535368</v>
      </c>
      <c r="H15">
        <f t="shared" si="4"/>
        <v>8.1078131589070352</v>
      </c>
      <c r="I15">
        <v>0</v>
      </c>
      <c r="J15" s="1">
        <f t="shared" si="5"/>
        <v>23.674814424008542</v>
      </c>
      <c r="K15">
        <f t="shared" si="9"/>
        <v>15.07</v>
      </c>
      <c r="L15">
        <f t="shared" si="6"/>
        <v>-8.6048144240085414</v>
      </c>
      <c r="P15" s="1">
        <f>SQRT((L160)^2+(L161)^2+(L162)^2+(L163)^2+(L155)^2+(L156)^2+(L157)^2+(L158)^2+(L159)^2+(L164)^2+(L165)^2+(L166)^2+(L167)^2+(L168)^2)</f>
        <v>91.645726593680379</v>
      </c>
      <c r="Q15" s="1">
        <f t="shared" si="7"/>
        <v>6.5461233281200268</v>
      </c>
      <c r="R15">
        <v>15</v>
      </c>
      <c r="S15" s="1">
        <v>2.4553463664144894</v>
      </c>
      <c r="T15">
        <v>-62</v>
      </c>
      <c r="U15">
        <v>-44.5</v>
      </c>
      <c r="V15" s="1">
        <v>15.07</v>
      </c>
    </row>
    <row r="16" spans="1:22" x14ac:dyDescent="0.25">
      <c r="A16">
        <v>12</v>
      </c>
      <c r="B16">
        <f t="shared" si="0"/>
        <v>-46</v>
      </c>
      <c r="C16">
        <v>2.92</v>
      </c>
      <c r="D16">
        <f t="shared" si="1"/>
        <v>-62</v>
      </c>
      <c r="E16" s="1">
        <f t="shared" si="8"/>
        <v>1.9253964291013519</v>
      </c>
      <c r="F16">
        <f t="shared" si="2"/>
        <v>16</v>
      </c>
      <c r="G16">
        <f t="shared" si="3"/>
        <v>0.83099769783346622</v>
      </c>
      <c r="H16">
        <f t="shared" si="4"/>
        <v>6.7763791548705656</v>
      </c>
      <c r="I16">
        <v>0</v>
      </c>
      <c r="J16" s="1">
        <f t="shared" si="5"/>
        <v>19.78702713222205</v>
      </c>
      <c r="K16">
        <f t="shared" si="9"/>
        <v>15.07</v>
      </c>
      <c r="L16">
        <f t="shared" si="6"/>
        <v>-4.7170271322220501</v>
      </c>
      <c r="P16" s="1">
        <f>SQRT((L170)^2+(L171)^2+(L172)^2+(L173)^2+(L180)^2+(L181)^2+(L182)^2+(L183)^2+(L179)^2+(L174)^2+(L175)^2+(L176)^2+(L177)^2+(L178)^2)</f>
        <v>142.92458807955904</v>
      </c>
      <c r="Q16" s="1">
        <f t="shared" si="7"/>
        <v>10.208899148539931</v>
      </c>
      <c r="R16">
        <v>16</v>
      </c>
      <c r="S16" s="1">
        <v>2.2448881064361048</v>
      </c>
      <c r="T16">
        <v>-62</v>
      </c>
      <c r="U16">
        <v>-46</v>
      </c>
      <c r="V16" s="1">
        <v>15.07</v>
      </c>
    </row>
    <row r="17" spans="1:22" x14ac:dyDescent="0.25">
      <c r="A17">
        <v>13</v>
      </c>
      <c r="B17">
        <f t="shared" si="0"/>
        <v>-44.5</v>
      </c>
      <c r="C17">
        <v>2.92</v>
      </c>
      <c r="D17">
        <f t="shared" si="1"/>
        <v>-71</v>
      </c>
      <c r="E17" s="1">
        <f t="shared" si="8"/>
        <v>1.9253964291013519</v>
      </c>
      <c r="F17">
        <f t="shared" si="2"/>
        <v>26.5</v>
      </c>
      <c r="G17">
        <f t="shared" si="3"/>
        <v>1.3763399370366785</v>
      </c>
      <c r="H17">
        <f t="shared" si="4"/>
        <v>23.787014485208619</v>
      </c>
      <c r="I17">
        <v>0</v>
      </c>
      <c r="J17" s="1">
        <f t="shared" si="5"/>
        <v>69.458082296809167</v>
      </c>
      <c r="K17">
        <f t="shared" si="9"/>
        <v>25.04</v>
      </c>
      <c r="L17">
        <f t="shared" si="6"/>
        <v>-44.418082296809168</v>
      </c>
      <c r="P17" s="1">
        <f>SQRT((L190)^2+(L191)^2+(L192)^2+(L193)^2+(L194)^2+(L195)^2+(L196)^2+(L197)^2+(L198)^2+(L189)^2+(L185)^2+(L186)^2+(L187)^2+(L188)^2)</f>
        <v>41.283315366695078</v>
      </c>
      <c r="Q17" s="1">
        <f t="shared" si="7"/>
        <v>2.9488082404782197</v>
      </c>
      <c r="R17">
        <v>17</v>
      </c>
      <c r="S17" s="1">
        <v>2.839534762507165</v>
      </c>
      <c r="T17">
        <v>-71</v>
      </c>
      <c r="U17">
        <v>-44.5</v>
      </c>
      <c r="V17" s="1">
        <v>25.04</v>
      </c>
    </row>
    <row r="18" spans="1:22" x14ac:dyDescent="0.25">
      <c r="A18">
        <v>14</v>
      </c>
      <c r="B18">
        <f t="shared" si="0"/>
        <v>-46</v>
      </c>
      <c r="C18">
        <v>2.92</v>
      </c>
      <c r="D18">
        <f t="shared" si="1"/>
        <v>-71</v>
      </c>
      <c r="E18" s="1">
        <f t="shared" si="8"/>
        <v>1.9253964291013519</v>
      </c>
      <c r="F18">
        <f t="shared" si="2"/>
        <v>25</v>
      </c>
      <c r="G18">
        <f t="shared" si="3"/>
        <v>1.2984339028647911</v>
      </c>
      <c r="H18">
        <f t="shared" si="4"/>
        <v>19.880802129374796</v>
      </c>
      <c r="I18">
        <v>0</v>
      </c>
      <c r="J18" s="1">
        <f t="shared" si="5"/>
        <v>58.051942217774403</v>
      </c>
      <c r="K18">
        <f t="shared" si="9"/>
        <v>25.04</v>
      </c>
      <c r="L18">
        <f t="shared" si="6"/>
        <v>-33.011942217774404</v>
      </c>
      <c r="P18" s="1">
        <f>SQRT((L200)^2+(L201)^2+(L202)^2+(L203)^2+(L204)^2+(L205)^2+(L206)^2+(L207)^2+(L208)^2+(L209)^2+(L210)^2+(L211)^2+(L212)^2+(L213)^2)</f>
        <v>57.6840834914968</v>
      </c>
      <c r="Q18" s="1">
        <f t="shared" si="7"/>
        <v>4.1202916779640573</v>
      </c>
      <c r="R18">
        <v>18</v>
      </c>
      <c r="S18" s="1">
        <v>2.6788063797237402</v>
      </c>
      <c r="T18">
        <v>-71</v>
      </c>
      <c r="U18">
        <v>-46</v>
      </c>
      <c r="V18" s="1">
        <v>25.04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-44.5</v>
      </c>
      <c r="C20">
        <v>2.92</v>
      </c>
      <c r="D20">
        <f t="shared" ref="D20:D33" si="11">D5</f>
        <v>-52</v>
      </c>
      <c r="E20" s="1">
        <f>S6</f>
        <v>1.5403171432810818</v>
      </c>
      <c r="F20">
        <f t="shared" ref="F20:F33" si="12">(B20-D20-I20)</f>
        <v>7.5</v>
      </c>
      <c r="G20">
        <f t="shared" ref="G20:G33" si="13">(F20/(10*E20))</f>
        <v>0.4869127135742965</v>
      </c>
      <c r="H20">
        <f t="shared" ref="H20:H33" si="14">POWER(10,G20)</f>
        <v>3.0684052247607516</v>
      </c>
      <c r="I20">
        <v>0</v>
      </c>
      <c r="J20" s="1">
        <f t="shared" ref="J20:J33" si="15">(H20*C20)</f>
        <v>8.9597432563013939</v>
      </c>
      <c r="K20">
        <f t="shared" ref="K20:K83" si="16">K5</f>
        <v>7.16</v>
      </c>
      <c r="L20">
        <f t="shared" ref="L20:L33" si="17">(K20-J20)</f>
        <v>-1.7997432563013938</v>
      </c>
      <c r="P20" s="5"/>
      <c r="Q20" s="5">
        <f ca="1">CELL("row",INDEX(Q5:Q18,MATCH(MIN(Q5:Q18),Q5:Q18,0)))</f>
        <v>9</v>
      </c>
    </row>
    <row r="21" spans="1:22" x14ac:dyDescent="0.25">
      <c r="A21">
        <v>2</v>
      </c>
      <c r="B21">
        <f t="shared" si="10"/>
        <v>-46</v>
      </c>
      <c r="C21">
        <v>2.92</v>
      </c>
      <c r="D21">
        <f t="shared" si="11"/>
        <v>-52</v>
      </c>
      <c r="E21" s="1">
        <f t="shared" ref="E21:E33" si="18">E20</f>
        <v>1.5403171432810818</v>
      </c>
      <c r="F21">
        <f t="shared" si="12"/>
        <v>6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-44.5</v>
      </c>
      <c r="C22">
        <v>2.92</v>
      </c>
      <c r="D22">
        <f t="shared" si="11"/>
        <v>-57.5</v>
      </c>
      <c r="E22" s="1">
        <f t="shared" si="18"/>
        <v>1.5403171432810818</v>
      </c>
      <c r="F22">
        <f t="shared" si="12"/>
        <v>13</v>
      </c>
      <c r="G22">
        <f t="shared" si="13"/>
        <v>0.84398203686211393</v>
      </c>
      <c r="H22">
        <f t="shared" si="14"/>
        <v>6.9820352462765278</v>
      </c>
      <c r="J22" s="1">
        <f t="shared" si="15"/>
        <v>20.387542919127462</v>
      </c>
      <c r="K22">
        <f t="shared" si="16"/>
        <v>12.09</v>
      </c>
      <c r="L22">
        <f t="shared" si="17"/>
        <v>-8.2975429191274621</v>
      </c>
    </row>
    <row r="23" spans="1:22" x14ac:dyDescent="0.25">
      <c r="A23">
        <v>4</v>
      </c>
      <c r="B23">
        <f t="shared" si="10"/>
        <v>-46</v>
      </c>
      <c r="C23">
        <v>2.92</v>
      </c>
      <c r="D23">
        <f t="shared" si="11"/>
        <v>-57.5</v>
      </c>
      <c r="E23" s="1">
        <f t="shared" si="18"/>
        <v>1.5403171432810818</v>
      </c>
      <c r="F23">
        <f t="shared" si="12"/>
        <v>11.5</v>
      </c>
      <c r="G23">
        <f t="shared" si="13"/>
        <v>0.74659949414725457</v>
      </c>
      <c r="H23">
        <f t="shared" si="14"/>
        <v>5.5795541159263626</v>
      </c>
      <c r="J23" s="1">
        <f t="shared" si="15"/>
        <v>16.292298018504979</v>
      </c>
      <c r="K23">
        <f t="shared" si="16"/>
        <v>12.09</v>
      </c>
      <c r="L23">
        <f t="shared" si="17"/>
        <v>-4.2022980185049796</v>
      </c>
      <c r="R23" t="s">
        <v>2</v>
      </c>
      <c r="S23" s="3">
        <f>MIN(S5:S18)</f>
        <v>1.5403171432810818</v>
      </c>
    </row>
    <row r="24" spans="1:22" x14ac:dyDescent="0.25">
      <c r="A24">
        <v>5</v>
      </c>
      <c r="B24">
        <f t="shared" si="10"/>
        <v>-44.5</v>
      </c>
      <c r="C24">
        <v>2.92</v>
      </c>
      <c r="D24">
        <f t="shared" si="11"/>
        <v>-70.5</v>
      </c>
      <c r="E24" s="1">
        <f t="shared" si="18"/>
        <v>1.5403171432810818</v>
      </c>
      <c r="F24">
        <f t="shared" si="12"/>
        <v>26</v>
      </c>
      <c r="G24">
        <f t="shared" si="13"/>
        <v>1.6879640737242279</v>
      </c>
      <c r="H24">
        <f t="shared" si="14"/>
        <v>48.748816180247729</v>
      </c>
      <c r="J24" s="1">
        <f t="shared" si="15"/>
        <v>142.34654324632336</v>
      </c>
      <c r="K24">
        <f t="shared" si="16"/>
        <v>17.059999999999999</v>
      </c>
      <c r="L24">
        <f t="shared" si="17"/>
        <v>-125.28654324632336</v>
      </c>
      <c r="R24" t="s">
        <v>1</v>
      </c>
      <c r="S24" s="3">
        <f>MAX(S5:S18)</f>
        <v>3.6646128067758079</v>
      </c>
    </row>
    <row r="25" spans="1:22" ht="18.75" x14ac:dyDescent="0.3">
      <c r="A25">
        <v>6</v>
      </c>
      <c r="B25">
        <f t="shared" si="10"/>
        <v>-46</v>
      </c>
      <c r="C25">
        <v>2.92</v>
      </c>
      <c r="D25">
        <f t="shared" si="11"/>
        <v>-70.5</v>
      </c>
      <c r="E25" s="1">
        <f t="shared" si="18"/>
        <v>1.5403171432810818</v>
      </c>
      <c r="F25">
        <f t="shared" si="12"/>
        <v>24.5</v>
      </c>
      <c r="G25">
        <f t="shared" si="13"/>
        <v>1.5905815310093685</v>
      </c>
      <c r="H25">
        <f t="shared" si="14"/>
        <v>38.956643495905148</v>
      </c>
      <c r="J25" s="1">
        <f t="shared" si="15"/>
        <v>113.75339900804303</v>
      </c>
      <c r="K25">
        <f t="shared" si="16"/>
        <v>17.059999999999999</v>
      </c>
      <c r="L25">
        <f t="shared" si="17"/>
        <v>-96.693399008043031</v>
      </c>
      <c r="M25">
        <v>2</v>
      </c>
      <c r="R25" t="s">
        <v>0</v>
      </c>
      <c r="S25" s="2">
        <v>3.39</v>
      </c>
    </row>
    <row r="26" spans="1:22" x14ac:dyDescent="0.25">
      <c r="A26">
        <v>7</v>
      </c>
      <c r="B26">
        <f t="shared" si="10"/>
        <v>-44.5</v>
      </c>
      <c r="C26">
        <v>2.92</v>
      </c>
      <c r="D26">
        <f t="shared" si="11"/>
        <v>-77</v>
      </c>
      <c r="E26" s="1">
        <f t="shared" si="18"/>
        <v>1.5403171432810818</v>
      </c>
      <c r="F26">
        <f t="shared" si="12"/>
        <v>32.5</v>
      </c>
      <c r="G26">
        <f t="shared" si="13"/>
        <v>2.1099550921552845</v>
      </c>
      <c r="H26">
        <f t="shared" si="14"/>
        <v>128.81163482511346</v>
      </c>
      <c r="J26" s="1">
        <f t="shared" si="15"/>
        <v>376.12997368933128</v>
      </c>
      <c r="K26">
        <f t="shared" si="16"/>
        <v>23.04</v>
      </c>
      <c r="L26">
        <f t="shared" si="17"/>
        <v>-353.08997368933126</v>
      </c>
    </row>
    <row r="27" spans="1:22" x14ac:dyDescent="0.25">
      <c r="A27">
        <v>8</v>
      </c>
      <c r="B27">
        <f t="shared" si="10"/>
        <v>-46</v>
      </c>
      <c r="C27">
        <v>2.92</v>
      </c>
      <c r="D27">
        <f t="shared" si="11"/>
        <v>-77</v>
      </c>
      <c r="E27" s="1">
        <f t="shared" si="18"/>
        <v>1.5403171432810818</v>
      </c>
      <c r="F27">
        <f t="shared" si="12"/>
        <v>31</v>
      </c>
      <c r="G27">
        <f t="shared" si="13"/>
        <v>2.0125725494404256</v>
      </c>
      <c r="H27">
        <f t="shared" si="14"/>
        <v>102.93724708006174</v>
      </c>
      <c r="J27" s="1">
        <f t="shared" si="15"/>
        <v>300.57676147378027</v>
      </c>
      <c r="K27">
        <f t="shared" si="16"/>
        <v>23.04</v>
      </c>
      <c r="L27">
        <f t="shared" si="17"/>
        <v>-277.53676147378025</v>
      </c>
    </row>
    <row r="28" spans="1:22" x14ac:dyDescent="0.25">
      <c r="A28">
        <v>9</v>
      </c>
      <c r="B28">
        <f t="shared" si="10"/>
        <v>-44.5</v>
      </c>
      <c r="C28">
        <v>2.92</v>
      </c>
      <c r="D28">
        <f t="shared" si="11"/>
        <v>-80.5</v>
      </c>
      <c r="E28" s="1">
        <f t="shared" si="18"/>
        <v>1.5403171432810818</v>
      </c>
      <c r="F28">
        <f t="shared" si="12"/>
        <v>36</v>
      </c>
      <c r="G28">
        <f t="shared" si="13"/>
        <v>2.3371810251566232</v>
      </c>
      <c r="H28">
        <f t="shared" si="14"/>
        <v>217.36070056025363</v>
      </c>
      <c r="J28" s="1">
        <f t="shared" si="15"/>
        <v>634.69324563594057</v>
      </c>
      <c r="K28">
        <f t="shared" si="16"/>
        <v>28.03827562458148</v>
      </c>
      <c r="L28">
        <f t="shared" si="17"/>
        <v>-606.65497001135907</v>
      </c>
    </row>
    <row r="29" spans="1:22" x14ac:dyDescent="0.25">
      <c r="A29">
        <v>10</v>
      </c>
      <c r="B29">
        <f t="shared" si="10"/>
        <v>-46</v>
      </c>
      <c r="C29">
        <v>2.92</v>
      </c>
      <c r="D29">
        <f t="shared" si="11"/>
        <v>-80.5</v>
      </c>
      <c r="E29" s="1">
        <f t="shared" si="18"/>
        <v>1.5403171432810818</v>
      </c>
      <c r="F29">
        <f t="shared" si="12"/>
        <v>34.5</v>
      </c>
      <c r="G29">
        <f t="shared" si="13"/>
        <v>2.2397984824417638</v>
      </c>
      <c r="H29">
        <f t="shared" si="14"/>
        <v>173.69946565342329</v>
      </c>
      <c r="J29" s="1">
        <f t="shared" si="15"/>
        <v>507.20243970799601</v>
      </c>
      <c r="K29">
        <f t="shared" si="16"/>
        <v>28.03827562458148</v>
      </c>
      <c r="L29">
        <f t="shared" si="17"/>
        <v>-479.16416408341451</v>
      </c>
    </row>
    <row r="30" spans="1:22" x14ac:dyDescent="0.25">
      <c r="A30">
        <v>11</v>
      </c>
      <c r="B30">
        <f t="shared" si="10"/>
        <v>-44.5</v>
      </c>
      <c r="C30">
        <v>2.92</v>
      </c>
      <c r="D30">
        <f t="shared" si="11"/>
        <v>-62</v>
      </c>
      <c r="E30" s="1">
        <f t="shared" si="18"/>
        <v>1.5403171432810818</v>
      </c>
      <c r="F30">
        <f t="shared" si="12"/>
        <v>17.5</v>
      </c>
      <c r="G30">
        <f t="shared" si="13"/>
        <v>1.1361296650066919</v>
      </c>
      <c r="H30">
        <f t="shared" si="14"/>
        <v>13.681372421244097</v>
      </c>
      <c r="J30" s="1">
        <f t="shared" si="15"/>
        <v>39.94960747003276</v>
      </c>
      <c r="K30">
        <f t="shared" si="16"/>
        <v>15.07</v>
      </c>
      <c r="L30">
        <f t="shared" si="17"/>
        <v>-24.879607470032759</v>
      </c>
    </row>
    <row r="31" spans="1:22" x14ac:dyDescent="0.25">
      <c r="A31">
        <v>12</v>
      </c>
      <c r="B31">
        <f t="shared" si="10"/>
        <v>-46</v>
      </c>
      <c r="C31">
        <v>2.92</v>
      </c>
      <c r="D31">
        <f t="shared" si="11"/>
        <v>-62</v>
      </c>
      <c r="E31" s="1">
        <f t="shared" si="18"/>
        <v>1.5403171432810818</v>
      </c>
      <c r="F31">
        <f t="shared" si="12"/>
        <v>16</v>
      </c>
      <c r="G31">
        <f t="shared" si="13"/>
        <v>1.0387471222918325</v>
      </c>
      <c r="H31">
        <f t="shared" si="14"/>
        <v>10.933195710403124</v>
      </c>
      <c r="J31" s="1">
        <f t="shared" si="15"/>
        <v>31.924931474377122</v>
      </c>
      <c r="K31">
        <f t="shared" si="16"/>
        <v>15.07</v>
      </c>
      <c r="L31">
        <f t="shared" si="17"/>
        <v>-16.854931474377121</v>
      </c>
    </row>
    <row r="32" spans="1:22" x14ac:dyDescent="0.25">
      <c r="A32">
        <v>13</v>
      </c>
      <c r="B32">
        <f t="shared" si="10"/>
        <v>-44.5</v>
      </c>
      <c r="C32">
        <v>2.92</v>
      </c>
      <c r="D32">
        <f t="shared" si="11"/>
        <v>-71</v>
      </c>
      <c r="E32" s="1">
        <f t="shared" si="18"/>
        <v>1.5403171432810818</v>
      </c>
      <c r="F32">
        <f t="shared" si="12"/>
        <v>26.5</v>
      </c>
      <c r="G32">
        <f t="shared" si="13"/>
        <v>1.7204249212958476</v>
      </c>
      <c r="H32">
        <f t="shared" si="14"/>
        <v>52.53211923035358</v>
      </c>
      <c r="J32" s="1">
        <f t="shared" si="15"/>
        <v>153.39378815263245</v>
      </c>
      <c r="K32">
        <f t="shared" si="16"/>
        <v>25.04</v>
      </c>
      <c r="L32">
        <f t="shared" si="17"/>
        <v>-128.35378815263246</v>
      </c>
    </row>
    <row r="33" spans="1:13" x14ac:dyDescent="0.25">
      <c r="A33">
        <v>14</v>
      </c>
      <c r="B33">
        <f t="shared" si="10"/>
        <v>-46</v>
      </c>
      <c r="C33">
        <v>2.92</v>
      </c>
      <c r="D33">
        <f t="shared" si="11"/>
        <v>-71</v>
      </c>
      <c r="E33" s="1">
        <f t="shared" si="18"/>
        <v>1.5403171432810818</v>
      </c>
      <c r="F33">
        <f t="shared" si="12"/>
        <v>25</v>
      </c>
      <c r="G33">
        <f t="shared" si="13"/>
        <v>1.6230423785809882</v>
      </c>
      <c r="H33">
        <f t="shared" si="14"/>
        <v>41.97999461924303</v>
      </c>
      <c r="J33" s="1">
        <f t="shared" si="15"/>
        <v>122.58158428818965</v>
      </c>
      <c r="K33">
        <f t="shared" si="16"/>
        <v>25.04</v>
      </c>
      <c r="L33">
        <f t="shared" si="17"/>
        <v>-97.541584288189654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-44.5</v>
      </c>
      <c r="C35">
        <v>2.92</v>
      </c>
      <c r="D35">
        <f t="shared" ref="D35:D48" si="20">D20</f>
        <v>-52</v>
      </c>
      <c r="E35" s="1">
        <f>S7</f>
        <v>2.1068208425809654</v>
      </c>
      <c r="F35">
        <f t="shared" ref="F35:F48" si="21">(B35-D35-I35)</f>
        <v>7.5</v>
      </c>
      <c r="G35">
        <f t="shared" ref="G35:G48" si="22">(F35/(10*E35))</f>
        <v>0.35598660543020394</v>
      </c>
      <c r="H35">
        <f t="shared" ref="H35:H48" si="23">POWER(10,G35)</f>
        <v>2.2697948454812589</v>
      </c>
      <c r="I35">
        <v>0</v>
      </c>
      <c r="J35" s="1">
        <f t="shared" ref="J35:J48" si="24">(H35*C35)</f>
        <v>6.6278009488052758</v>
      </c>
      <c r="K35">
        <f t="shared" si="16"/>
        <v>7.16</v>
      </c>
      <c r="L35">
        <f t="shared" ref="L35:L48" si="25">(K35-J35)</f>
        <v>0.53219905119472433</v>
      </c>
    </row>
    <row r="36" spans="1:13" x14ac:dyDescent="0.25">
      <c r="A36">
        <v>2</v>
      </c>
      <c r="B36">
        <f t="shared" si="19"/>
        <v>-46</v>
      </c>
      <c r="C36">
        <v>2.92</v>
      </c>
      <c r="D36">
        <f t="shared" si="20"/>
        <v>-52</v>
      </c>
      <c r="E36" s="1">
        <f t="shared" ref="E36:E48" si="26">E35</f>
        <v>2.1068208425809654</v>
      </c>
      <c r="F36">
        <f t="shared" si="21"/>
        <v>6</v>
      </c>
      <c r="G36">
        <f t="shared" si="22"/>
        <v>0.28478928434416317</v>
      </c>
      <c r="H36">
        <f t="shared" si="23"/>
        <v>1.9265899228177574</v>
      </c>
      <c r="I36">
        <v>0</v>
      </c>
      <c r="J36" s="1">
        <f t="shared" si="24"/>
        <v>5.6256425746278511</v>
      </c>
      <c r="K36">
        <f t="shared" si="16"/>
        <v>7.16</v>
      </c>
      <c r="L36">
        <f t="shared" si="25"/>
        <v>1.534357425372149</v>
      </c>
    </row>
    <row r="37" spans="1:13" x14ac:dyDescent="0.25">
      <c r="A37">
        <v>3</v>
      </c>
      <c r="B37">
        <f t="shared" si="19"/>
        <v>-44.5</v>
      </c>
      <c r="C37">
        <v>2.92</v>
      </c>
      <c r="D37">
        <f t="shared" si="20"/>
        <v>-57.5</v>
      </c>
      <c r="E37" s="1">
        <f t="shared" si="26"/>
        <v>2.1068208425809654</v>
      </c>
      <c r="F37">
        <f t="shared" si="21"/>
        <v>13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-46</v>
      </c>
      <c r="C38">
        <v>2.92</v>
      </c>
      <c r="D38">
        <f t="shared" si="20"/>
        <v>-57.5</v>
      </c>
      <c r="E38" s="1">
        <f t="shared" si="26"/>
        <v>2.1068208425809654</v>
      </c>
      <c r="F38">
        <f t="shared" si="21"/>
        <v>11.5</v>
      </c>
      <c r="G38">
        <f t="shared" si="22"/>
        <v>0.54584612832631274</v>
      </c>
      <c r="H38">
        <f t="shared" si="23"/>
        <v>3.514359038055507</v>
      </c>
      <c r="J38" s="1">
        <f t="shared" si="24"/>
        <v>10.26192839112208</v>
      </c>
      <c r="K38">
        <f t="shared" si="16"/>
        <v>12.09</v>
      </c>
      <c r="L38">
        <f t="shared" si="25"/>
        <v>1.8280716088779201</v>
      </c>
    </row>
    <row r="39" spans="1:13" x14ac:dyDescent="0.25">
      <c r="A39">
        <v>5</v>
      </c>
      <c r="B39">
        <f t="shared" si="19"/>
        <v>-44.5</v>
      </c>
      <c r="C39">
        <v>2.92</v>
      </c>
      <c r="D39">
        <f t="shared" si="20"/>
        <v>-70.5</v>
      </c>
      <c r="E39" s="1">
        <f t="shared" si="26"/>
        <v>2.1068208425809654</v>
      </c>
      <c r="F39">
        <f t="shared" si="21"/>
        <v>26</v>
      </c>
      <c r="G39">
        <f t="shared" si="22"/>
        <v>1.2340868988247071</v>
      </c>
      <c r="H39">
        <f t="shared" si="23"/>
        <v>17.143002908613251</v>
      </c>
      <c r="J39" s="1">
        <f t="shared" si="24"/>
        <v>50.05756849315069</v>
      </c>
      <c r="K39">
        <f t="shared" si="16"/>
        <v>17.059999999999999</v>
      </c>
      <c r="L39">
        <f t="shared" si="25"/>
        <v>-32.997568493150695</v>
      </c>
    </row>
    <row r="40" spans="1:13" x14ac:dyDescent="0.25">
      <c r="A40">
        <v>6</v>
      </c>
      <c r="B40">
        <f t="shared" si="19"/>
        <v>-46</v>
      </c>
      <c r="C40">
        <v>2.92</v>
      </c>
      <c r="D40">
        <f t="shared" si="20"/>
        <v>-70.5</v>
      </c>
      <c r="E40" s="1">
        <f t="shared" si="26"/>
        <v>2.1068208425809654</v>
      </c>
      <c r="F40">
        <f t="shared" si="21"/>
        <v>24.5</v>
      </c>
      <c r="G40">
        <f t="shared" si="22"/>
        <v>1.1628895777386663</v>
      </c>
      <c r="H40">
        <f t="shared" si="23"/>
        <v>14.550890674688729</v>
      </c>
      <c r="J40" s="1">
        <f t="shared" si="24"/>
        <v>42.488600770091089</v>
      </c>
      <c r="K40">
        <f t="shared" si="16"/>
        <v>17.059999999999999</v>
      </c>
      <c r="L40">
        <f t="shared" si="25"/>
        <v>-25.428600770091091</v>
      </c>
      <c r="M40">
        <v>3</v>
      </c>
    </row>
    <row r="41" spans="1:13" x14ac:dyDescent="0.25">
      <c r="A41">
        <v>7</v>
      </c>
      <c r="B41">
        <f t="shared" si="19"/>
        <v>-44.5</v>
      </c>
      <c r="C41">
        <v>2.92</v>
      </c>
      <c r="D41">
        <f t="shared" si="20"/>
        <v>-77</v>
      </c>
      <c r="E41" s="1">
        <f t="shared" si="26"/>
        <v>2.1068208425809654</v>
      </c>
      <c r="F41">
        <f t="shared" si="21"/>
        <v>32.5</v>
      </c>
      <c r="G41">
        <f t="shared" si="22"/>
        <v>1.5426086235308838</v>
      </c>
      <c r="H41">
        <f t="shared" si="23"/>
        <v>34.882581976833514</v>
      </c>
      <c r="J41" s="1">
        <f t="shared" si="24"/>
        <v>101.85713937235386</v>
      </c>
      <c r="K41">
        <f t="shared" si="16"/>
        <v>23.04</v>
      </c>
      <c r="L41">
        <f t="shared" si="25"/>
        <v>-78.817139372353864</v>
      </c>
    </row>
    <row r="42" spans="1:13" x14ac:dyDescent="0.25">
      <c r="A42">
        <v>8</v>
      </c>
      <c r="B42">
        <f t="shared" si="19"/>
        <v>-46</v>
      </c>
      <c r="C42">
        <v>2.92</v>
      </c>
      <c r="D42">
        <f t="shared" si="20"/>
        <v>-77</v>
      </c>
      <c r="E42" s="1">
        <f t="shared" si="26"/>
        <v>2.1068208425809654</v>
      </c>
      <c r="F42">
        <f t="shared" si="21"/>
        <v>31</v>
      </c>
      <c r="G42">
        <f t="shared" si="22"/>
        <v>1.471411302444843</v>
      </c>
      <c r="H42">
        <f t="shared" si="23"/>
        <v>29.608152054897538</v>
      </c>
      <c r="J42" s="1">
        <f t="shared" si="24"/>
        <v>86.455804000300802</v>
      </c>
      <c r="K42">
        <f t="shared" si="16"/>
        <v>23.04</v>
      </c>
      <c r="L42">
        <f t="shared" si="25"/>
        <v>-63.415804000300803</v>
      </c>
    </row>
    <row r="43" spans="1:13" x14ac:dyDescent="0.25">
      <c r="A43">
        <v>9</v>
      </c>
      <c r="B43">
        <f t="shared" si="19"/>
        <v>-44.5</v>
      </c>
      <c r="C43">
        <v>2.92</v>
      </c>
      <c r="D43">
        <f t="shared" si="20"/>
        <v>-80.5</v>
      </c>
      <c r="E43" s="1">
        <f t="shared" si="26"/>
        <v>2.1068208425809654</v>
      </c>
      <c r="F43">
        <f t="shared" si="21"/>
        <v>36</v>
      </c>
      <c r="G43">
        <f t="shared" si="22"/>
        <v>1.708735706064979</v>
      </c>
      <c r="H43">
        <f t="shared" si="23"/>
        <v>51.137054154349919</v>
      </c>
      <c r="J43" s="1">
        <f t="shared" si="24"/>
        <v>149.32019813070175</v>
      </c>
      <c r="K43">
        <f t="shared" si="16"/>
        <v>28.03827562458148</v>
      </c>
      <c r="L43">
        <f t="shared" si="25"/>
        <v>-121.28192250612028</v>
      </c>
    </row>
    <row r="44" spans="1:13" x14ac:dyDescent="0.25">
      <c r="A44">
        <v>10</v>
      </c>
      <c r="B44">
        <f t="shared" si="19"/>
        <v>-46</v>
      </c>
      <c r="C44">
        <v>2.92</v>
      </c>
      <c r="D44">
        <f t="shared" si="20"/>
        <v>-80.5</v>
      </c>
      <c r="E44" s="1">
        <f t="shared" si="26"/>
        <v>2.1068208425809654</v>
      </c>
      <c r="F44">
        <f t="shared" si="21"/>
        <v>34.5</v>
      </c>
      <c r="G44">
        <f t="shared" si="22"/>
        <v>1.6375383849789382</v>
      </c>
      <c r="H44">
        <f t="shared" si="23"/>
        <v>43.404862519840421</v>
      </c>
      <c r="J44" s="1">
        <f t="shared" si="24"/>
        <v>126.74219855793403</v>
      </c>
      <c r="K44">
        <f t="shared" si="16"/>
        <v>28.03827562458148</v>
      </c>
      <c r="L44">
        <f t="shared" si="25"/>
        <v>-98.703922933352544</v>
      </c>
    </row>
    <row r="45" spans="1:13" x14ac:dyDescent="0.25">
      <c r="A45">
        <v>11</v>
      </c>
      <c r="B45">
        <f t="shared" si="19"/>
        <v>-44.5</v>
      </c>
      <c r="C45">
        <v>2.92</v>
      </c>
      <c r="D45">
        <f t="shared" si="20"/>
        <v>-62</v>
      </c>
      <c r="E45" s="1">
        <f t="shared" si="26"/>
        <v>2.1068208425809654</v>
      </c>
      <c r="F45">
        <f t="shared" si="21"/>
        <v>17.5</v>
      </c>
      <c r="G45">
        <f t="shared" si="22"/>
        <v>0.83063541267047591</v>
      </c>
      <c r="H45">
        <f t="shared" si="23"/>
        <v>6.770728707881247</v>
      </c>
      <c r="J45" s="1">
        <f t="shared" si="24"/>
        <v>19.77052782701324</v>
      </c>
      <c r="K45">
        <f t="shared" si="16"/>
        <v>15.07</v>
      </c>
      <c r="L45">
        <f t="shared" si="25"/>
        <v>-4.7005278270132393</v>
      </c>
    </row>
    <row r="46" spans="1:13" x14ac:dyDescent="0.25">
      <c r="A46">
        <v>12</v>
      </c>
      <c r="B46">
        <f t="shared" si="19"/>
        <v>-46</v>
      </c>
      <c r="C46">
        <v>2.92</v>
      </c>
      <c r="D46">
        <f t="shared" si="20"/>
        <v>-62</v>
      </c>
      <c r="E46" s="1">
        <f t="shared" si="26"/>
        <v>2.1068208425809654</v>
      </c>
      <c r="F46">
        <f t="shared" si="21"/>
        <v>16</v>
      </c>
      <c r="G46">
        <f t="shared" si="22"/>
        <v>0.75943809158443509</v>
      </c>
      <c r="H46">
        <f t="shared" si="23"/>
        <v>5.746958904548543</v>
      </c>
      <c r="J46" s="1">
        <f t="shared" si="24"/>
        <v>16.781120001281746</v>
      </c>
      <c r="K46">
        <f t="shared" si="16"/>
        <v>15.07</v>
      </c>
      <c r="L46">
        <f t="shared" si="25"/>
        <v>-1.7111200012817456</v>
      </c>
    </row>
    <row r="47" spans="1:13" x14ac:dyDescent="0.25">
      <c r="A47">
        <v>13</v>
      </c>
      <c r="B47">
        <f t="shared" si="19"/>
        <v>-44.5</v>
      </c>
      <c r="C47">
        <v>2.92</v>
      </c>
      <c r="D47">
        <f t="shared" si="20"/>
        <v>-71</v>
      </c>
      <c r="E47" s="1">
        <f t="shared" si="26"/>
        <v>2.1068208425809654</v>
      </c>
      <c r="F47">
        <f t="shared" si="21"/>
        <v>26.5</v>
      </c>
      <c r="G47">
        <f t="shared" si="22"/>
        <v>1.2578193391867207</v>
      </c>
      <c r="H47">
        <f t="shared" si="23"/>
        <v>18.105867555777301</v>
      </c>
      <c r="J47" s="1">
        <f t="shared" si="24"/>
        <v>52.869133262869717</v>
      </c>
      <c r="K47">
        <f t="shared" si="16"/>
        <v>25.04</v>
      </c>
      <c r="L47">
        <f t="shared" si="25"/>
        <v>-27.829133262869718</v>
      </c>
    </row>
    <row r="48" spans="1:13" x14ac:dyDescent="0.25">
      <c r="A48">
        <v>14</v>
      </c>
      <c r="B48">
        <f t="shared" si="19"/>
        <v>-46</v>
      </c>
      <c r="C48">
        <v>2.92</v>
      </c>
      <c r="D48">
        <f t="shared" si="20"/>
        <v>-71</v>
      </c>
      <c r="E48" s="1">
        <f t="shared" si="26"/>
        <v>2.1068208425809654</v>
      </c>
      <c r="F48">
        <f t="shared" si="21"/>
        <v>25</v>
      </c>
      <c r="G48">
        <f t="shared" si="22"/>
        <v>1.1866220181006799</v>
      </c>
      <c r="H48">
        <f t="shared" si="23"/>
        <v>15.368165121300844</v>
      </c>
      <c r="J48" s="1">
        <f t="shared" si="24"/>
        <v>44.875042154198468</v>
      </c>
      <c r="K48">
        <f t="shared" si="16"/>
        <v>25.04</v>
      </c>
      <c r="L48">
        <f t="shared" si="25"/>
        <v>-19.835042154198469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-44.5</v>
      </c>
      <c r="C50">
        <v>2.92</v>
      </c>
      <c r="D50">
        <f t="shared" ref="D50:D63" si="28">D35</f>
        <v>-52</v>
      </c>
      <c r="E50" s="1">
        <f>S8</f>
        <v>1.8637261299754695</v>
      </c>
      <c r="F50">
        <f t="shared" ref="F50:F63" si="29">(B50-D50-I50)</f>
        <v>7.5</v>
      </c>
      <c r="G50">
        <f t="shared" ref="G50:G63" si="30">(F50/(10*E50))</f>
        <v>0.40241964092110011</v>
      </c>
      <c r="H50">
        <f t="shared" ref="H50:H63" si="31">POWER(10,G50)</f>
        <v>2.5259202867213939</v>
      </c>
      <c r="I50">
        <v>0</v>
      </c>
      <c r="J50" s="1">
        <f t="shared" ref="J50:J63" si="32">(H50*C50)</f>
        <v>7.3756872372264697</v>
      </c>
      <c r="K50">
        <f t="shared" si="16"/>
        <v>7.16</v>
      </c>
      <c r="L50">
        <f t="shared" ref="L50:L63" si="33">(K50-J50)</f>
        <v>-0.21568723722646954</v>
      </c>
    </row>
    <row r="51" spans="1:13" x14ac:dyDescent="0.25">
      <c r="A51">
        <v>2</v>
      </c>
      <c r="B51">
        <f t="shared" si="27"/>
        <v>-46</v>
      </c>
      <c r="C51">
        <v>2.92</v>
      </c>
      <c r="D51">
        <f t="shared" si="28"/>
        <v>-52</v>
      </c>
      <c r="E51" s="1">
        <f t="shared" ref="E51:E63" si="34">E50</f>
        <v>1.8637261299754695</v>
      </c>
      <c r="F51">
        <f t="shared" si="29"/>
        <v>6</v>
      </c>
      <c r="G51">
        <f t="shared" si="30"/>
        <v>0.3219357127368801</v>
      </c>
      <c r="H51">
        <f t="shared" si="31"/>
        <v>2.098629207067237</v>
      </c>
      <c r="I51">
        <v>0</v>
      </c>
      <c r="J51" s="1">
        <f t="shared" si="32"/>
        <v>6.127997284636332</v>
      </c>
      <c r="K51">
        <f t="shared" si="16"/>
        <v>7.16</v>
      </c>
      <c r="L51">
        <f t="shared" si="33"/>
        <v>1.0320027153636682</v>
      </c>
    </row>
    <row r="52" spans="1:13" x14ac:dyDescent="0.25">
      <c r="A52">
        <v>3</v>
      </c>
      <c r="B52">
        <f t="shared" si="27"/>
        <v>-44.5</v>
      </c>
      <c r="C52">
        <v>2.92</v>
      </c>
      <c r="D52">
        <f t="shared" si="28"/>
        <v>-57.5</v>
      </c>
      <c r="E52" s="1">
        <f t="shared" si="34"/>
        <v>1.8637261299754695</v>
      </c>
      <c r="F52">
        <f t="shared" si="29"/>
        <v>13</v>
      </c>
      <c r="G52">
        <f t="shared" si="30"/>
        <v>0.69752737759657357</v>
      </c>
      <c r="H52">
        <f t="shared" si="31"/>
        <v>4.9834187007597484</v>
      </c>
      <c r="J52" s="1">
        <f t="shared" si="32"/>
        <v>14.551582606218465</v>
      </c>
      <c r="K52">
        <f t="shared" si="16"/>
        <v>12.09</v>
      </c>
      <c r="L52">
        <f t="shared" si="33"/>
        <v>-2.4615826062184656</v>
      </c>
    </row>
    <row r="53" spans="1:13" x14ac:dyDescent="0.25">
      <c r="A53">
        <v>4</v>
      </c>
      <c r="B53">
        <f t="shared" si="27"/>
        <v>-46</v>
      </c>
      <c r="C53">
        <v>2.92</v>
      </c>
      <c r="D53">
        <f t="shared" si="28"/>
        <v>-57.5</v>
      </c>
      <c r="E53" s="1">
        <f t="shared" si="34"/>
        <v>1.8637261299754695</v>
      </c>
      <c r="F53">
        <f t="shared" si="29"/>
        <v>11.5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-44.5</v>
      </c>
      <c r="C54">
        <v>2.92</v>
      </c>
      <c r="D54">
        <f t="shared" si="28"/>
        <v>-70.5</v>
      </c>
      <c r="E54" s="1">
        <f t="shared" si="34"/>
        <v>1.8637261299754695</v>
      </c>
      <c r="F54">
        <f t="shared" si="29"/>
        <v>26</v>
      </c>
      <c r="G54">
        <f t="shared" si="30"/>
        <v>1.3950547551931471</v>
      </c>
      <c r="H54">
        <f t="shared" si="31"/>
        <v>24.83446194708198</v>
      </c>
      <c r="J54" s="1">
        <f t="shared" si="32"/>
        <v>72.516628885479378</v>
      </c>
      <c r="K54">
        <f t="shared" si="16"/>
        <v>17.059999999999999</v>
      </c>
      <c r="L54">
        <f t="shared" si="33"/>
        <v>-55.456628885479375</v>
      </c>
    </row>
    <row r="55" spans="1:13" x14ac:dyDescent="0.25">
      <c r="A55">
        <v>6</v>
      </c>
      <c r="B55">
        <f t="shared" si="27"/>
        <v>-46</v>
      </c>
      <c r="C55">
        <v>2.92</v>
      </c>
      <c r="D55">
        <f t="shared" si="28"/>
        <v>-70.5</v>
      </c>
      <c r="E55" s="1">
        <f t="shared" si="34"/>
        <v>1.8637261299754695</v>
      </c>
      <c r="F55">
        <f t="shared" si="29"/>
        <v>24.5</v>
      </c>
      <c r="G55">
        <f t="shared" si="30"/>
        <v>1.3145708270089271</v>
      </c>
      <c r="H55">
        <f t="shared" si="31"/>
        <v>20.633401401433346</v>
      </c>
      <c r="J55" s="1">
        <f t="shared" si="32"/>
        <v>60.249532092185369</v>
      </c>
      <c r="K55">
        <f t="shared" si="16"/>
        <v>17.059999999999999</v>
      </c>
      <c r="L55">
        <f t="shared" si="33"/>
        <v>-43.189532092185374</v>
      </c>
    </row>
    <row r="56" spans="1:13" x14ac:dyDescent="0.25">
      <c r="A56">
        <v>7</v>
      </c>
      <c r="B56">
        <f t="shared" si="27"/>
        <v>-44.5</v>
      </c>
      <c r="C56">
        <v>2.92</v>
      </c>
      <c r="D56">
        <f t="shared" si="28"/>
        <v>-77</v>
      </c>
      <c r="E56" s="1">
        <f t="shared" si="34"/>
        <v>1.8637261299754695</v>
      </c>
      <c r="F56">
        <f t="shared" si="29"/>
        <v>32.5</v>
      </c>
      <c r="G56">
        <f t="shared" si="30"/>
        <v>1.7438184439914339</v>
      </c>
      <c r="H56">
        <f t="shared" si="31"/>
        <v>55.43939011573724</v>
      </c>
      <c r="J56" s="1">
        <f t="shared" si="32"/>
        <v>161.88301913795274</v>
      </c>
      <c r="K56">
        <f t="shared" si="16"/>
        <v>23.04</v>
      </c>
      <c r="L56">
        <f t="shared" si="33"/>
        <v>-138.84301913795275</v>
      </c>
    </row>
    <row r="57" spans="1:13" x14ac:dyDescent="0.25">
      <c r="A57">
        <v>8</v>
      </c>
      <c r="B57">
        <f t="shared" si="27"/>
        <v>-46</v>
      </c>
      <c r="C57">
        <v>2.92</v>
      </c>
      <c r="D57">
        <f t="shared" si="28"/>
        <v>-77</v>
      </c>
      <c r="E57" s="1">
        <f t="shared" si="34"/>
        <v>1.8637261299754695</v>
      </c>
      <c r="F57">
        <f t="shared" si="29"/>
        <v>31</v>
      </c>
      <c r="G57">
        <f t="shared" si="30"/>
        <v>1.6633345158072139</v>
      </c>
      <c r="H57">
        <f t="shared" si="31"/>
        <v>46.061122328566093</v>
      </c>
      <c r="J57" s="1">
        <f t="shared" si="32"/>
        <v>134.49847719941297</v>
      </c>
      <c r="K57">
        <f t="shared" si="16"/>
        <v>23.04</v>
      </c>
      <c r="L57">
        <f t="shared" si="33"/>
        <v>-111.45847719941298</v>
      </c>
    </row>
    <row r="58" spans="1:13" x14ac:dyDescent="0.25">
      <c r="A58">
        <v>9</v>
      </c>
      <c r="B58">
        <f t="shared" si="27"/>
        <v>-44.5</v>
      </c>
      <c r="C58">
        <v>2.92</v>
      </c>
      <c r="D58">
        <f t="shared" si="28"/>
        <v>-80.5</v>
      </c>
      <c r="E58" s="1">
        <f t="shared" si="34"/>
        <v>1.8637261299754695</v>
      </c>
      <c r="F58">
        <f t="shared" si="29"/>
        <v>36</v>
      </c>
      <c r="G58">
        <f t="shared" si="30"/>
        <v>1.9316142764212807</v>
      </c>
      <c r="H58">
        <f t="shared" si="31"/>
        <v>85.43076128196202</v>
      </c>
      <c r="J58" s="1">
        <f t="shared" si="32"/>
        <v>249.45782294332909</v>
      </c>
      <c r="K58">
        <f t="shared" si="16"/>
        <v>28.03827562458148</v>
      </c>
      <c r="L58">
        <f t="shared" si="33"/>
        <v>-221.41954731874762</v>
      </c>
    </row>
    <row r="59" spans="1:13" x14ac:dyDescent="0.25">
      <c r="A59">
        <v>10</v>
      </c>
      <c r="B59">
        <f t="shared" si="27"/>
        <v>-46</v>
      </c>
      <c r="C59">
        <v>2.92</v>
      </c>
      <c r="D59">
        <f t="shared" si="28"/>
        <v>-80.5</v>
      </c>
      <c r="E59" s="1">
        <f t="shared" si="34"/>
        <v>1.8637261299754695</v>
      </c>
      <c r="F59">
        <f t="shared" si="29"/>
        <v>34.5</v>
      </c>
      <c r="G59">
        <f t="shared" si="30"/>
        <v>1.8511303482370607</v>
      </c>
      <c r="H59">
        <f t="shared" si="31"/>
        <v>70.979077111347365</v>
      </c>
      <c r="J59" s="1">
        <f t="shared" si="32"/>
        <v>207.25890516513431</v>
      </c>
      <c r="K59">
        <f t="shared" si="16"/>
        <v>28.03827562458148</v>
      </c>
      <c r="L59">
        <f t="shared" si="33"/>
        <v>-179.22062954055284</v>
      </c>
    </row>
    <row r="60" spans="1:13" x14ac:dyDescent="0.25">
      <c r="A60">
        <v>11</v>
      </c>
      <c r="B60">
        <f t="shared" si="27"/>
        <v>-44.5</v>
      </c>
      <c r="C60">
        <v>2.92</v>
      </c>
      <c r="D60">
        <f t="shared" si="28"/>
        <v>-62</v>
      </c>
      <c r="E60" s="1">
        <f t="shared" si="34"/>
        <v>1.8637261299754695</v>
      </c>
      <c r="F60">
        <f t="shared" si="29"/>
        <v>17.5</v>
      </c>
      <c r="G60">
        <f t="shared" si="30"/>
        <v>0.9389791621492336</v>
      </c>
      <c r="H60">
        <f t="shared" si="31"/>
        <v>8.6891873676174303</v>
      </c>
      <c r="J60" s="1">
        <f t="shared" si="32"/>
        <v>25.372427113442896</v>
      </c>
      <c r="K60">
        <f t="shared" si="16"/>
        <v>15.07</v>
      </c>
      <c r="L60">
        <f t="shared" si="33"/>
        <v>-10.302427113442896</v>
      </c>
    </row>
    <row r="61" spans="1:13" x14ac:dyDescent="0.25">
      <c r="A61">
        <v>12</v>
      </c>
      <c r="B61">
        <f t="shared" si="27"/>
        <v>-46</v>
      </c>
      <c r="C61">
        <v>2.92</v>
      </c>
      <c r="D61">
        <f t="shared" si="28"/>
        <v>-62</v>
      </c>
      <c r="E61" s="1">
        <f t="shared" si="34"/>
        <v>1.8637261299754695</v>
      </c>
      <c r="F61">
        <f t="shared" si="29"/>
        <v>16</v>
      </c>
      <c r="G61">
        <f t="shared" si="30"/>
        <v>0.85849523396501359</v>
      </c>
      <c r="H61">
        <f t="shared" si="31"/>
        <v>7.2193024028604116</v>
      </c>
      <c r="J61" s="1">
        <f t="shared" si="32"/>
        <v>21.080363016352401</v>
      </c>
      <c r="K61">
        <f t="shared" si="16"/>
        <v>15.07</v>
      </c>
      <c r="L61">
        <f t="shared" si="33"/>
        <v>-6.0103630163524002</v>
      </c>
    </row>
    <row r="62" spans="1:13" x14ac:dyDescent="0.25">
      <c r="A62">
        <v>13</v>
      </c>
      <c r="B62">
        <f t="shared" si="27"/>
        <v>-44.5</v>
      </c>
      <c r="C62">
        <v>2.92</v>
      </c>
      <c r="D62">
        <f t="shared" si="28"/>
        <v>-71</v>
      </c>
      <c r="E62" s="1">
        <f t="shared" si="34"/>
        <v>1.8637261299754695</v>
      </c>
      <c r="F62">
        <f t="shared" si="29"/>
        <v>26.5</v>
      </c>
      <c r="G62">
        <f t="shared" si="30"/>
        <v>1.4218827312545539</v>
      </c>
      <c r="H62">
        <f t="shared" si="31"/>
        <v>26.416953470885847</v>
      </c>
      <c r="J62" s="1">
        <f t="shared" si="32"/>
        <v>77.137504134986671</v>
      </c>
      <c r="K62">
        <f t="shared" si="16"/>
        <v>25.04</v>
      </c>
      <c r="L62">
        <f t="shared" si="33"/>
        <v>-52.097504134986671</v>
      </c>
    </row>
    <row r="63" spans="1:13" x14ac:dyDescent="0.25">
      <c r="A63">
        <v>14</v>
      </c>
      <c r="B63">
        <f t="shared" si="27"/>
        <v>-46</v>
      </c>
      <c r="C63">
        <v>2.92</v>
      </c>
      <c r="D63">
        <f t="shared" si="28"/>
        <v>-71</v>
      </c>
      <c r="E63" s="1">
        <f t="shared" si="34"/>
        <v>1.8637261299754695</v>
      </c>
      <c r="F63">
        <f t="shared" si="29"/>
        <v>25</v>
      </c>
      <c r="G63">
        <f t="shared" si="30"/>
        <v>1.3413988030703337</v>
      </c>
      <c r="H63">
        <f t="shared" si="31"/>
        <v>21.948194646988124</v>
      </c>
      <c r="J63" s="1">
        <f t="shared" si="32"/>
        <v>64.088728369205327</v>
      </c>
      <c r="K63">
        <f t="shared" si="16"/>
        <v>25.04</v>
      </c>
      <c r="L63">
        <f t="shared" si="33"/>
        <v>-39.048728369205328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-44.5</v>
      </c>
      <c r="C65">
        <v>2.92</v>
      </c>
      <c r="D65">
        <f t="shared" ref="D65:D78" si="36">D50</f>
        <v>-52</v>
      </c>
      <c r="E65" s="1">
        <f>S9</f>
        <v>3.3916161904939321</v>
      </c>
      <c r="F65">
        <f t="shared" ref="F65:F78" si="37">(B65-D65-I65)</f>
        <v>7.5</v>
      </c>
      <c r="G65">
        <f t="shared" ref="G65:G78" si="38">(F65/(10*E65))</f>
        <v>0.22113351212973631</v>
      </c>
      <c r="H65">
        <f t="shared" ref="H65:H78" si="39">POWER(10,G65)</f>
        <v>1.6639241003550895</v>
      </c>
      <c r="I65">
        <v>0</v>
      </c>
      <c r="J65" s="1">
        <f t="shared" ref="J65:J78" si="40">(H65*C65)</f>
        <v>4.8586583730368611</v>
      </c>
      <c r="K65">
        <f t="shared" si="16"/>
        <v>7.16</v>
      </c>
      <c r="L65">
        <f t="shared" ref="L65:L78" si="41">(K65-J65)</f>
        <v>2.301341626963139</v>
      </c>
    </row>
    <row r="66" spans="1:13" x14ac:dyDescent="0.25">
      <c r="A66">
        <v>2</v>
      </c>
      <c r="B66">
        <f t="shared" si="35"/>
        <v>-46</v>
      </c>
      <c r="C66">
        <v>2.92</v>
      </c>
      <c r="D66">
        <f t="shared" si="36"/>
        <v>-52</v>
      </c>
      <c r="E66" s="1">
        <f t="shared" ref="E66:E78" si="42">E65</f>
        <v>3.3916161904939321</v>
      </c>
      <c r="F66">
        <f t="shared" si="37"/>
        <v>6</v>
      </c>
      <c r="G66">
        <f t="shared" si="38"/>
        <v>0.17690680970378905</v>
      </c>
      <c r="H66">
        <f t="shared" si="39"/>
        <v>1.502819458613915</v>
      </c>
      <c r="I66">
        <v>0</v>
      </c>
      <c r="J66" s="1">
        <f t="shared" si="40"/>
        <v>4.3882328191526314</v>
      </c>
      <c r="K66">
        <f t="shared" si="16"/>
        <v>7.16</v>
      </c>
      <c r="L66">
        <f t="shared" si="41"/>
        <v>2.7717671808473687</v>
      </c>
    </row>
    <row r="67" spans="1:13" x14ac:dyDescent="0.25">
      <c r="A67">
        <v>3</v>
      </c>
      <c r="B67">
        <f t="shared" si="35"/>
        <v>-44.5</v>
      </c>
      <c r="C67">
        <v>2.92</v>
      </c>
      <c r="D67">
        <f t="shared" si="36"/>
        <v>-57.5</v>
      </c>
      <c r="E67" s="1">
        <f t="shared" si="42"/>
        <v>3.3916161904939321</v>
      </c>
      <c r="F67">
        <f t="shared" si="37"/>
        <v>13</v>
      </c>
      <c r="G67">
        <f t="shared" si="38"/>
        <v>0.38329808769154294</v>
      </c>
      <c r="H67">
        <f t="shared" si="39"/>
        <v>2.4171193088932657</v>
      </c>
      <c r="J67" s="1">
        <f t="shared" si="40"/>
        <v>7.0579883819683351</v>
      </c>
      <c r="K67">
        <f t="shared" si="16"/>
        <v>12.09</v>
      </c>
      <c r="L67">
        <f t="shared" si="41"/>
        <v>5.0320116180316647</v>
      </c>
    </row>
    <row r="68" spans="1:13" x14ac:dyDescent="0.25">
      <c r="A68">
        <v>4</v>
      </c>
      <c r="B68">
        <f t="shared" si="35"/>
        <v>-46</v>
      </c>
      <c r="C68">
        <v>2.92</v>
      </c>
      <c r="D68">
        <f t="shared" si="36"/>
        <v>-57.5</v>
      </c>
      <c r="E68" s="1">
        <f t="shared" si="42"/>
        <v>3.3916161904939321</v>
      </c>
      <c r="F68">
        <f t="shared" si="37"/>
        <v>11.5</v>
      </c>
      <c r="G68">
        <f t="shared" si="38"/>
        <v>0.33907138526559566</v>
      </c>
      <c r="H68">
        <f t="shared" si="39"/>
        <v>2.1830887180617347</v>
      </c>
      <c r="J68" s="1">
        <f t="shared" si="40"/>
        <v>6.374619056740265</v>
      </c>
      <c r="K68">
        <f t="shared" si="16"/>
        <v>12.09</v>
      </c>
      <c r="L68">
        <f t="shared" si="41"/>
        <v>5.7153809432597349</v>
      </c>
    </row>
    <row r="69" spans="1:13" x14ac:dyDescent="0.25">
      <c r="A69">
        <v>5</v>
      </c>
      <c r="B69">
        <f t="shared" si="35"/>
        <v>-44.5</v>
      </c>
      <c r="C69">
        <v>2.92</v>
      </c>
      <c r="D69">
        <f t="shared" si="36"/>
        <v>-70.5</v>
      </c>
      <c r="E69" s="1">
        <f t="shared" si="42"/>
        <v>3.3916161904939321</v>
      </c>
      <c r="F69">
        <f t="shared" si="37"/>
        <v>26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-46</v>
      </c>
      <c r="C70">
        <v>2.92</v>
      </c>
      <c r="D70">
        <f t="shared" si="36"/>
        <v>-70.5</v>
      </c>
      <c r="E70" s="1">
        <f t="shared" si="42"/>
        <v>3.3916161904939321</v>
      </c>
      <c r="F70">
        <f t="shared" si="37"/>
        <v>24.5</v>
      </c>
      <c r="G70">
        <f t="shared" si="38"/>
        <v>0.7223694729571386</v>
      </c>
      <c r="H70">
        <f t="shared" si="39"/>
        <v>5.2767858934540657</v>
      </c>
      <c r="J70" s="1">
        <f t="shared" si="40"/>
        <v>15.408214808885871</v>
      </c>
      <c r="K70">
        <f t="shared" si="16"/>
        <v>17.059999999999999</v>
      </c>
      <c r="L70">
        <f t="shared" si="41"/>
        <v>1.6517851911141275</v>
      </c>
    </row>
    <row r="71" spans="1:13" x14ac:dyDescent="0.25">
      <c r="A71">
        <v>7</v>
      </c>
      <c r="B71">
        <f t="shared" si="35"/>
        <v>-44.5</v>
      </c>
      <c r="C71">
        <v>2.92</v>
      </c>
      <c r="D71">
        <f t="shared" si="36"/>
        <v>-77</v>
      </c>
      <c r="E71" s="1">
        <f t="shared" si="42"/>
        <v>3.3916161904939321</v>
      </c>
      <c r="F71">
        <f t="shared" si="37"/>
        <v>32.5</v>
      </c>
      <c r="G71">
        <f t="shared" si="38"/>
        <v>0.9582452192288573</v>
      </c>
      <c r="H71">
        <f t="shared" si="39"/>
        <v>9.0833326501580114</v>
      </c>
      <c r="J71" s="1">
        <f t="shared" si="40"/>
        <v>26.523331338461393</v>
      </c>
      <c r="K71">
        <f t="shared" si="16"/>
        <v>23.04</v>
      </c>
      <c r="L71">
        <f t="shared" si="41"/>
        <v>-3.4833313384613938</v>
      </c>
    </row>
    <row r="72" spans="1:13" x14ac:dyDescent="0.25">
      <c r="A72">
        <v>8</v>
      </c>
      <c r="B72">
        <f t="shared" si="35"/>
        <v>-46</v>
      </c>
      <c r="C72">
        <v>2.92</v>
      </c>
      <c r="D72">
        <f t="shared" si="36"/>
        <v>-77</v>
      </c>
      <c r="E72" s="1">
        <f t="shared" si="42"/>
        <v>3.3916161904939321</v>
      </c>
      <c r="F72">
        <f t="shared" si="37"/>
        <v>31</v>
      </c>
      <c r="G72">
        <f t="shared" si="38"/>
        <v>0.91401851680291002</v>
      </c>
      <c r="H72">
        <f t="shared" si="39"/>
        <v>8.2038652200586828</v>
      </c>
      <c r="J72" s="1">
        <f t="shared" si="40"/>
        <v>23.955286442571353</v>
      </c>
      <c r="K72">
        <f t="shared" si="16"/>
        <v>23.04</v>
      </c>
      <c r="L72">
        <f t="shared" si="41"/>
        <v>-0.91528644257135383</v>
      </c>
      <c r="M72">
        <v>5</v>
      </c>
    </row>
    <row r="73" spans="1:13" x14ac:dyDescent="0.25">
      <c r="A73">
        <v>9</v>
      </c>
      <c r="B73">
        <f t="shared" si="35"/>
        <v>-44.5</v>
      </c>
      <c r="C73">
        <v>2.92</v>
      </c>
      <c r="D73">
        <f t="shared" si="36"/>
        <v>-80.5</v>
      </c>
      <c r="E73" s="1">
        <f t="shared" si="42"/>
        <v>3.3916161904939321</v>
      </c>
      <c r="F73">
        <f t="shared" si="37"/>
        <v>36</v>
      </c>
      <c r="G73">
        <f t="shared" si="38"/>
        <v>1.0614408582227342</v>
      </c>
      <c r="H73">
        <f t="shared" si="39"/>
        <v>11.519691751626874</v>
      </c>
      <c r="J73" s="1">
        <f t="shared" si="40"/>
        <v>33.637499914750471</v>
      </c>
      <c r="K73">
        <f t="shared" si="16"/>
        <v>28.03827562458148</v>
      </c>
      <c r="L73">
        <f t="shared" si="41"/>
        <v>-5.5992242901689906</v>
      </c>
    </row>
    <row r="74" spans="1:13" x14ac:dyDescent="0.25">
      <c r="A74">
        <v>10</v>
      </c>
      <c r="B74">
        <f t="shared" si="35"/>
        <v>-46</v>
      </c>
      <c r="C74">
        <v>2.92</v>
      </c>
      <c r="D74">
        <f t="shared" si="36"/>
        <v>-80.5</v>
      </c>
      <c r="E74" s="1">
        <f t="shared" si="42"/>
        <v>3.3916161904939321</v>
      </c>
      <c r="F74">
        <f t="shared" si="37"/>
        <v>34.5</v>
      </c>
      <c r="G74">
        <f t="shared" si="38"/>
        <v>1.0172141557967871</v>
      </c>
      <c r="H74">
        <f t="shared" si="39"/>
        <v>10.40433089338908</v>
      </c>
      <c r="J74" s="1">
        <f t="shared" si="40"/>
        <v>30.380646208696113</v>
      </c>
      <c r="K74">
        <f t="shared" si="16"/>
        <v>28.03827562458148</v>
      </c>
      <c r="L74">
        <f t="shared" si="41"/>
        <v>-2.3423705841146329</v>
      </c>
    </row>
    <row r="75" spans="1:13" x14ac:dyDescent="0.25">
      <c r="A75">
        <v>11</v>
      </c>
      <c r="B75">
        <f t="shared" si="35"/>
        <v>-44.5</v>
      </c>
      <c r="C75">
        <v>2.92</v>
      </c>
      <c r="D75">
        <f t="shared" si="36"/>
        <v>-62</v>
      </c>
      <c r="E75" s="1">
        <f t="shared" si="42"/>
        <v>3.3916161904939321</v>
      </c>
      <c r="F75">
        <f t="shared" si="37"/>
        <v>17.5</v>
      </c>
      <c r="G75">
        <f t="shared" si="38"/>
        <v>0.51597819496938468</v>
      </c>
      <c r="H75">
        <f t="shared" si="39"/>
        <v>3.280788205383681</v>
      </c>
      <c r="J75" s="1">
        <f t="shared" si="40"/>
        <v>9.5799015597203478</v>
      </c>
      <c r="K75">
        <f t="shared" si="16"/>
        <v>15.07</v>
      </c>
      <c r="L75">
        <f t="shared" si="41"/>
        <v>5.4900984402796524</v>
      </c>
    </row>
    <row r="76" spans="1:13" x14ac:dyDescent="0.25">
      <c r="A76">
        <v>12</v>
      </c>
      <c r="B76">
        <f t="shared" si="35"/>
        <v>-46</v>
      </c>
      <c r="C76">
        <v>2.92</v>
      </c>
      <c r="D76">
        <f t="shared" si="36"/>
        <v>-62</v>
      </c>
      <c r="E76" s="1">
        <f t="shared" si="42"/>
        <v>3.3916161904939321</v>
      </c>
      <c r="F76">
        <f t="shared" si="37"/>
        <v>16</v>
      </c>
      <c r="G76">
        <f t="shared" si="38"/>
        <v>0.47175149254343746</v>
      </c>
      <c r="H76">
        <f t="shared" si="39"/>
        <v>2.9631353699303009</v>
      </c>
      <c r="J76" s="1">
        <f t="shared" si="40"/>
        <v>8.6523552801964776</v>
      </c>
      <c r="K76">
        <f t="shared" si="16"/>
        <v>15.07</v>
      </c>
      <c r="L76">
        <f t="shared" si="41"/>
        <v>6.4176447198035227</v>
      </c>
    </row>
    <row r="77" spans="1:13" x14ac:dyDescent="0.25">
      <c r="A77">
        <v>13</v>
      </c>
      <c r="B77">
        <f t="shared" si="35"/>
        <v>-44.5</v>
      </c>
      <c r="C77">
        <v>2.92</v>
      </c>
      <c r="D77">
        <f t="shared" si="36"/>
        <v>-71</v>
      </c>
      <c r="E77" s="1">
        <f t="shared" si="42"/>
        <v>3.3916161904939321</v>
      </c>
      <c r="F77">
        <f t="shared" si="37"/>
        <v>26.5</v>
      </c>
      <c r="G77">
        <f t="shared" si="38"/>
        <v>0.78133840952506828</v>
      </c>
      <c r="H77">
        <f t="shared" si="39"/>
        <v>6.044194196510988</v>
      </c>
      <c r="J77" s="1">
        <f t="shared" si="40"/>
        <v>17.649047053812083</v>
      </c>
      <c r="K77">
        <f t="shared" si="16"/>
        <v>25.04</v>
      </c>
      <c r="L77">
        <f t="shared" si="41"/>
        <v>7.390952946187916</v>
      </c>
    </row>
    <row r="78" spans="1:13" x14ac:dyDescent="0.25">
      <c r="A78">
        <v>14</v>
      </c>
      <c r="B78">
        <f t="shared" si="35"/>
        <v>-46</v>
      </c>
      <c r="C78">
        <v>2.92</v>
      </c>
      <c r="D78">
        <f t="shared" si="36"/>
        <v>-71</v>
      </c>
      <c r="E78" s="1">
        <f t="shared" si="42"/>
        <v>3.3916161904939321</v>
      </c>
      <c r="F78">
        <f t="shared" si="37"/>
        <v>25</v>
      </c>
      <c r="G78">
        <f t="shared" si="38"/>
        <v>0.73711170709912099</v>
      </c>
      <c r="H78">
        <f t="shared" si="39"/>
        <v>5.4589825630986306</v>
      </c>
      <c r="J78" s="1">
        <f t="shared" si="40"/>
        <v>15.940229084248001</v>
      </c>
      <c r="K78">
        <f t="shared" si="16"/>
        <v>25.04</v>
      </c>
      <c r="L78">
        <f t="shared" si="41"/>
        <v>9.0997709157519981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-44.5</v>
      </c>
      <c r="C80">
        <v>2.92</v>
      </c>
      <c r="D80">
        <f t="shared" ref="D80:D93" si="44">D65</f>
        <v>-52</v>
      </c>
      <c r="E80" s="1">
        <f>S10</f>
        <v>3.1959460256577441</v>
      </c>
      <c r="F80">
        <f t="shared" ref="F80:F93" si="45">(B80-D80-I80)</f>
        <v>7.5</v>
      </c>
      <c r="G80">
        <f t="shared" ref="G80:G93" si="46">(F80/(10*E80))</f>
        <v>0.23467229858665892</v>
      </c>
      <c r="H80">
        <f t="shared" ref="H80:H93" si="47">POWER(10,G80)</f>
        <v>1.7166126104685338</v>
      </c>
      <c r="I80">
        <v>0</v>
      </c>
      <c r="J80" s="1">
        <f t="shared" ref="J80:J93" si="48">(H80*C80)</f>
        <v>5.012508822568118</v>
      </c>
      <c r="K80">
        <f t="shared" si="16"/>
        <v>7.16</v>
      </c>
      <c r="L80">
        <f t="shared" ref="L80:L93" si="49">(K80-J80)</f>
        <v>2.1474911774318821</v>
      </c>
    </row>
    <row r="81" spans="1:13" x14ac:dyDescent="0.25">
      <c r="A81">
        <v>2</v>
      </c>
      <c r="B81">
        <f t="shared" si="43"/>
        <v>-46</v>
      </c>
      <c r="C81">
        <v>2.92</v>
      </c>
      <c r="D81">
        <f t="shared" si="44"/>
        <v>-52</v>
      </c>
      <c r="E81" s="1">
        <f t="shared" ref="E81:E93" si="50">E80</f>
        <v>3.1959460256577441</v>
      </c>
      <c r="F81">
        <f t="shared" si="45"/>
        <v>6</v>
      </c>
      <c r="G81">
        <f t="shared" si="46"/>
        <v>0.18773783886932713</v>
      </c>
      <c r="H81">
        <f t="shared" si="47"/>
        <v>1.5407700889089675</v>
      </c>
      <c r="I81">
        <v>0</v>
      </c>
      <c r="J81" s="1">
        <f t="shared" si="48"/>
        <v>4.4990486596141848</v>
      </c>
      <c r="K81">
        <f t="shared" si="16"/>
        <v>7.16</v>
      </c>
      <c r="L81">
        <f t="shared" si="49"/>
        <v>2.6609513403858154</v>
      </c>
    </row>
    <row r="82" spans="1:13" x14ac:dyDescent="0.25">
      <c r="A82">
        <v>3</v>
      </c>
      <c r="B82">
        <f t="shared" si="43"/>
        <v>-44.5</v>
      </c>
      <c r="C82">
        <v>2.92</v>
      </c>
      <c r="D82">
        <f t="shared" si="44"/>
        <v>-57.5</v>
      </c>
      <c r="E82" s="1">
        <f t="shared" si="50"/>
        <v>3.1959460256577441</v>
      </c>
      <c r="F82">
        <f t="shared" si="45"/>
        <v>13</v>
      </c>
      <c r="G82">
        <f t="shared" si="46"/>
        <v>0.40676531755020878</v>
      </c>
      <c r="H82">
        <f t="shared" si="47"/>
        <v>2.5513222559852013</v>
      </c>
      <c r="J82" s="1">
        <f t="shared" si="48"/>
        <v>7.4498609874767876</v>
      </c>
      <c r="K82">
        <f t="shared" si="16"/>
        <v>12.09</v>
      </c>
      <c r="L82">
        <f t="shared" si="49"/>
        <v>4.6401390125232123</v>
      </c>
    </row>
    <row r="83" spans="1:13" x14ac:dyDescent="0.25">
      <c r="A83">
        <v>4</v>
      </c>
      <c r="B83">
        <f t="shared" si="43"/>
        <v>-46</v>
      </c>
      <c r="C83">
        <v>2.92</v>
      </c>
      <c r="D83">
        <f t="shared" si="44"/>
        <v>-57.5</v>
      </c>
      <c r="E83" s="1">
        <f t="shared" si="50"/>
        <v>3.1959460256577441</v>
      </c>
      <c r="F83">
        <f t="shared" si="45"/>
        <v>11.5</v>
      </c>
      <c r="G83">
        <f t="shared" si="46"/>
        <v>0.35983085783287699</v>
      </c>
      <c r="H83">
        <f t="shared" si="47"/>
        <v>2.2899756154749529</v>
      </c>
      <c r="J83" s="1">
        <f t="shared" si="48"/>
        <v>6.6867287971868619</v>
      </c>
      <c r="K83">
        <f t="shared" si="16"/>
        <v>12.09</v>
      </c>
      <c r="L83">
        <f t="shared" si="49"/>
        <v>5.403271202813138</v>
      </c>
    </row>
    <row r="84" spans="1:13" x14ac:dyDescent="0.25">
      <c r="A84">
        <v>5</v>
      </c>
      <c r="B84">
        <f t="shared" si="43"/>
        <v>-44.5</v>
      </c>
      <c r="C84">
        <v>2.92</v>
      </c>
      <c r="D84">
        <f t="shared" si="44"/>
        <v>-70.5</v>
      </c>
      <c r="E84" s="1">
        <f t="shared" si="50"/>
        <v>3.1959460256577441</v>
      </c>
      <c r="F84">
        <f t="shared" si="45"/>
        <v>26</v>
      </c>
      <c r="G84">
        <f t="shared" si="46"/>
        <v>0.81353063510041757</v>
      </c>
      <c r="H84">
        <f t="shared" si="47"/>
        <v>6.5092452538854175</v>
      </c>
      <c r="J84" s="1">
        <f t="shared" si="48"/>
        <v>19.006996141345418</v>
      </c>
      <c r="K84">
        <f t="shared" ref="K84:K93" si="51">K69</f>
        <v>17.059999999999999</v>
      </c>
      <c r="L84">
        <f t="shared" si="49"/>
        <v>-1.9469961413454193</v>
      </c>
    </row>
    <row r="85" spans="1:13" x14ac:dyDescent="0.25">
      <c r="A85">
        <v>6</v>
      </c>
      <c r="B85">
        <f t="shared" si="43"/>
        <v>-46</v>
      </c>
      <c r="C85">
        <v>2.92</v>
      </c>
      <c r="D85">
        <f t="shared" si="44"/>
        <v>-70.5</v>
      </c>
      <c r="E85" s="1">
        <f t="shared" si="50"/>
        <v>3.1959460256577441</v>
      </c>
      <c r="F85">
        <f t="shared" si="45"/>
        <v>24.5</v>
      </c>
      <c r="G85">
        <f t="shared" si="46"/>
        <v>0.76659617538308578</v>
      </c>
      <c r="H85">
        <f t="shared" si="47"/>
        <v>5.8424657534246567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-44.5</v>
      </c>
      <c r="C86">
        <v>2.92</v>
      </c>
      <c r="D86">
        <f t="shared" si="44"/>
        <v>-77</v>
      </c>
      <c r="E86" s="1">
        <f t="shared" si="50"/>
        <v>3.1959460256577441</v>
      </c>
      <c r="F86">
        <f t="shared" si="45"/>
        <v>32.5</v>
      </c>
      <c r="G86">
        <f t="shared" si="46"/>
        <v>1.0169132938755221</v>
      </c>
      <c r="H86">
        <f t="shared" si="47"/>
        <v>10.397125683328541</v>
      </c>
      <c r="J86" s="1">
        <f t="shared" si="48"/>
        <v>30.359606995319339</v>
      </c>
      <c r="K86">
        <f t="shared" si="51"/>
        <v>23.04</v>
      </c>
      <c r="L86">
        <f t="shared" si="49"/>
        <v>-7.3196069953193401</v>
      </c>
    </row>
    <row r="87" spans="1:13" x14ac:dyDescent="0.25">
      <c r="A87">
        <v>8</v>
      </c>
      <c r="B87">
        <f t="shared" si="43"/>
        <v>-46</v>
      </c>
      <c r="C87">
        <v>2.92</v>
      </c>
      <c r="D87">
        <f t="shared" si="44"/>
        <v>-77</v>
      </c>
      <c r="E87" s="1">
        <f t="shared" si="50"/>
        <v>3.1959460256577441</v>
      </c>
      <c r="F87">
        <f t="shared" si="45"/>
        <v>31</v>
      </c>
      <c r="G87">
        <f t="shared" si="46"/>
        <v>0.9699788341581902</v>
      </c>
      <c r="H87">
        <f t="shared" si="47"/>
        <v>9.3320881868201031</v>
      </c>
      <c r="J87" s="1">
        <f t="shared" si="48"/>
        <v>27.2496975055147</v>
      </c>
      <c r="K87">
        <f t="shared" si="51"/>
        <v>23.04</v>
      </c>
      <c r="L87">
        <f t="shared" si="49"/>
        <v>-4.2096975055147006</v>
      </c>
    </row>
    <row r="88" spans="1:13" x14ac:dyDescent="0.25">
      <c r="A88">
        <v>9</v>
      </c>
      <c r="B88">
        <f t="shared" si="43"/>
        <v>-44.5</v>
      </c>
      <c r="C88">
        <v>2.92</v>
      </c>
      <c r="D88">
        <f t="shared" si="44"/>
        <v>-80.5</v>
      </c>
      <c r="E88" s="1">
        <f t="shared" si="50"/>
        <v>3.1959460256577441</v>
      </c>
      <c r="F88">
        <f t="shared" si="45"/>
        <v>36</v>
      </c>
      <c r="G88">
        <f t="shared" si="46"/>
        <v>1.1264270332159629</v>
      </c>
      <c r="H88">
        <f t="shared" si="47"/>
        <v>13.379104109589965</v>
      </c>
      <c r="J88" s="1">
        <f t="shared" si="48"/>
        <v>39.066984000002698</v>
      </c>
      <c r="K88">
        <f t="shared" si="51"/>
        <v>28.03827562458148</v>
      </c>
      <c r="L88">
        <f t="shared" si="49"/>
        <v>-11.028708375421218</v>
      </c>
    </row>
    <row r="89" spans="1:13" x14ac:dyDescent="0.25">
      <c r="A89">
        <v>10</v>
      </c>
      <c r="B89">
        <f t="shared" si="43"/>
        <v>-46</v>
      </c>
      <c r="C89">
        <v>2.92</v>
      </c>
      <c r="D89">
        <f t="shared" si="44"/>
        <v>-80.5</v>
      </c>
      <c r="E89" s="1">
        <f t="shared" si="50"/>
        <v>3.1959460256577441</v>
      </c>
      <c r="F89">
        <f t="shared" si="45"/>
        <v>34.5</v>
      </c>
      <c r="G89">
        <f t="shared" si="46"/>
        <v>1.0794925734986311</v>
      </c>
      <c r="H89">
        <f t="shared" si="47"/>
        <v>12.008605379421528</v>
      </c>
      <c r="J89" s="1">
        <f t="shared" si="48"/>
        <v>35.065127707910861</v>
      </c>
      <c r="K89">
        <f t="shared" si="51"/>
        <v>28.03827562458148</v>
      </c>
      <c r="L89">
        <f t="shared" si="49"/>
        <v>-7.0268520833293806</v>
      </c>
    </row>
    <row r="90" spans="1:13" x14ac:dyDescent="0.25">
      <c r="A90">
        <v>11</v>
      </c>
      <c r="B90">
        <f t="shared" si="43"/>
        <v>-44.5</v>
      </c>
      <c r="C90">
        <v>2.92</v>
      </c>
      <c r="D90">
        <f t="shared" si="44"/>
        <v>-62</v>
      </c>
      <c r="E90" s="1">
        <f t="shared" si="50"/>
        <v>3.1959460256577441</v>
      </c>
      <c r="F90">
        <f t="shared" si="45"/>
        <v>17.5</v>
      </c>
      <c r="G90">
        <f t="shared" si="46"/>
        <v>0.54756869670220421</v>
      </c>
      <c r="H90">
        <f t="shared" si="47"/>
        <v>3.5283259326547114</v>
      </c>
      <c r="J90" s="1">
        <f t="shared" si="48"/>
        <v>10.302711723351758</v>
      </c>
      <c r="K90">
        <f t="shared" si="51"/>
        <v>15.07</v>
      </c>
      <c r="L90">
        <f t="shared" si="49"/>
        <v>4.7672882766482427</v>
      </c>
    </row>
    <row r="91" spans="1:13" x14ac:dyDescent="0.25">
      <c r="A91">
        <v>12</v>
      </c>
      <c r="B91">
        <f t="shared" si="43"/>
        <v>-46</v>
      </c>
      <c r="C91">
        <v>2.92</v>
      </c>
      <c r="D91">
        <f t="shared" si="44"/>
        <v>-62</v>
      </c>
      <c r="E91" s="1">
        <f t="shared" si="50"/>
        <v>3.1959460256577441</v>
      </c>
      <c r="F91">
        <f t="shared" si="45"/>
        <v>16</v>
      </c>
      <c r="G91">
        <f t="shared" si="46"/>
        <v>0.50063423698487242</v>
      </c>
      <c r="H91">
        <f t="shared" si="47"/>
        <v>3.1668991756226328</v>
      </c>
      <c r="J91" s="1">
        <f t="shared" si="48"/>
        <v>9.2473455928180872</v>
      </c>
      <c r="K91">
        <f t="shared" si="51"/>
        <v>15.07</v>
      </c>
      <c r="L91">
        <f t="shared" si="49"/>
        <v>5.8226544071819131</v>
      </c>
    </row>
    <row r="92" spans="1:13" x14ac:dyDescent="0.25">
      <c r="A92">
        <v>13</v>
      </c>
      <c r="B92">
        <f t="shared" si="43"/>
        <v>-44.5</v>
      </c>
      <c r="C92">
        <v>2.92</v>
      </c>
      <c r="D92">
        <f t="shared" si="44"/>
        <v>-71</v>
      </c>
      <c r="E92" s="1">
        <f t="shared" si="50"/>
        <v>3.1959460256577441</v>
      </c>
      <c r="F92">
        <f t="shared" si="45"/>
        <v>26.5</v>
      </c>
      <c r="G92">
        <f t="shared" si="46"/>
        <v>0.82917545500619483</v>
      </c>
      <c r="H92">
        <f t="shared" si="47"/>
        <v>6.7480059213057766</v>
      </c>
      <c r="J92" s="1">
        <f t="shared" si="48"/>
        <v>19.704177290212868</v>
      </c>
      <c r="K92">
        <f t="shared" si="51"/>
        <v>25.04</v>
      </c>
      <c r="L92">
        <f t="shared" si="49"/>
        <v>5.3358227097871307</v>
      </c>
    </row>
    <row r="93" spans="1:13" x14ac:dyDescent="0.25">
      <c r="A93">
        <v>14</v>
      </c>
      <c r="B93">
        <f t="shared" si="43"/>
        <v>-46</v>
      </c>
      <c r="C93">
        <v>2.92</v>
      </c>
      <c r="D93">
        <f t="shared" si="44"/>
        <v>-71</v>
      </c>
      <c r="E93" s="1">
        <f t="shared" si="50"/>
        <v>3.1959460256577441</v>
      </c>
      <c r="F93">
        <f t="shared" si="45"/>
        <v>25</v>
      </c>
      <c r="G93">
        <f t="shared" si="46"/>
        <v>0.78224099528886304</v>
      </c>
      <c r="H93">
        <f t="shared" si="47"/>
        <v>6.0567687898382268</v>
      </c>
      <c r="J93" s="1">
        <f t="shared" si="48"/>
        <v>17.68576486632762</v>
      </c>
      <c r="K93">
        <f t="shared" si="51"/>
        <v>25.04</v>
      </c>
      <c r="L93">
        <f t="shared" si="49"/>
        <v>7.354235133672379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-44.5</v>
      </c>
      <c r="C95">
        <v>2.92</v>
      </c>
      <c r="D95">
        <f t="shared" ref="D95:D108" si="53">D80</f>
        <v>-52</v>
      </c>
      <c r="E95" s="1">
        <f>S11</f>
        <v>3.6227860491511761</v>
      </c>
      <c r="F95">
        <f t="shared" ref="F95:F108" si="54">(B95-D95-I95)</f>
        <v>7.5</v>
      </c>
      <c r="G95">
        <f t="shared" ref="G95:G108" si="55">(F95/(10*E95))</f>
        <v>0.20702298999294369</v>
      </c>
      <c r="H95">
        <f t="shared" ref="H95:H108" si="56">POWER(10,G95)</f>
        <v>1.610730899240864</v>
      </c>
      <c r="I95">
        <v>0</v>
      </c>
      <c r="J95" s="1">
        <f t="shared" ref="J95:J108" si="57">(H95*C95)</f>
        <v>4.7033342257833226</v>
      </c>
      <c r="K95">
        <f t="shared" ref="K95:K108" si="58">K80</f>
        <v>7.16</v>
      </c>
      <c r="L95">
        <f t="shared" ref="L95:L108" si="59">(K95-J95)</f>
        <v>2.4566657742166775</v>
      </c>
    </row>
    <row r="96" spans="1:13" x14ac:dyDescent="0.25">
      <c r="A96">
        <v>2</v>
      </c>
      <c r="B96">
        <f t="shared" si="52"/>
        <v>-46</v>
      </c>
      <c r="C96">
        <v>2.92</v>
      </c>
      <c r="D96">
        <f t="shared" si="53"/>
        <v>-52</v>
      </c>
      <c r="E96" s="1">
        <f t="shared" ref="E96:E108" si="60">E95</f>
        <v>3.6227860491511761</v>
      </c>
      <c r="F96">
        <f t="shared" si="54"/>
        <v>6</v>
      </c>
      <c r="G96">
        <f t="shared" si="55"/>
        <v>0.16561839199435496</v>
      </c>
      <c r="H96">
        <f t="shared" si="56"/>
        <v>1.4642606517899295</v>
      </c>
      <c r="I96">
        <v>0</v>
      </c>
      <c r="J96" s="1">
        <f t="shared" si="57"/>
        <v>4.2756411032265937</v>
      </c>
      <c r="K96">
        <f t="shared" si="58"/>
        <v>7.16</v>
      </c>
      <c r="L96">
        <f t="shared" si="59"/>
        <v>2.8843588967734064</v>
      </c>
    </row>
    <row r="97" spans="1:13" x14ac:dyDescent="0.25">
      <c r="A97">
        <v>3</v>
      </c>
      <c r="B97">
        <f t="shared" si="52"/>
        <v>-44.5</v>
      </c>
      <c r="C97">
        <v>2.92</v>
      </c>
      <c r="D97">
        <f t="shared" si="53"/>
        <v>-57.5</v>
      </c>
      <c r="E97" s="1">
        <f t="shared" si="60"/>
        <v>3.6227860491511761</v>
      </c>
      <c r="F97">
        <f t="shared" si="54"/>
        <v>13</v>
      </c>
      <c r="G97">
        <f t="shared" si="55"/>
        <v>0.35883984932110241</v>
      </c>
      <c r="H97">
        <f t="shared" si="56"/>
        <v>2.2847561200511022</v>
      </c>
      <c r="J97" s="1">
        <f t="shared" si="57"/>
        <v>6.6714878705492184</v>
      </c>
      <c r="K97">
        <f t="shared" si="58"/>
        <v>12.09</v>
      </c>
      <c r="L97">
        <f t="shared" si="59"/>
        <v>5.4185121294507814</v>
      </c>
    </row>
    <row r="98" spans="1:13" x14ac:dyDescent="0.25">
      <c r="A98">
        <v>4</v>
      </c>
      <c r="B98">
        <f t="shared" si="52"/>
        <v>-46</v>
      </c>
      <c r="C98">
        <v>2.92</v>
      </c>
      <c r="D98">
        <f t="shared" si="53"/>
        <v>-57.5</v>
      </c>
      <c r="E98" s="1">
        <f t="shared" si="60"/>
        <v>3.6227860491511761</v>
      </c>
      <c r="F98">
        <f t="shared" si="54"/>
        <v>11.5</v>
      </c>
      <c r="G98">
        <f t="shared" si="55"/>
        <v>0.31743525132251366</v>
      </c>
      <c r="H98">
        <f t="shared" si="56"/>
        <v>2.0769940448176527</v>
      </c>
      <c r="J98" s="1">
        <f t="shared" si="57"/>
        <v>6.0648226108675454</v>
      </c>
      <c r="K98">
        <f t="shared" si="58"/>
        <v>12.09</v>
      </c>
      <c r="L98">
        <f t="shared" si="59"/>
        <v>6.0251773891324545</v>
      </c>
    </row>
    <row r="99" spans="1:13" x14ac:dyDescent="0.25">
      <c r="A99">
        <v>5</v>
      </c>
      <c r="B99">
        <f t="shared" si="52"/>
        <v>-44.5</v>
      </c>
      <c r="C99">
        <v>2.92</v>
      </c>
      <c r="D99">
        <f t="shared" si="53"/>
        <v>-70.5</v>
      </c>
      <c r="E99" s="1">
        <f t="shared" si="60"/>
        <v>3.6227860491511761</v>
      </c>
      <c r="F99">
        <f t="shared" si="54"/>
        <v>26</v>
      </c>
      <c r="G99">
        <f t="shared" si="55"/>
        <v>0.71767969864220482</v>
      </c>
      <c r="H99">
        <f t="shared" si="56"/>
        <v>5.2201105281109657</v>
      </c>
      <c r="J99" s="1">
        <f t="shared" si="57"/>
        <v>15.24272274208402</v>
      </c>
      <c r="K99">
        <f t="shared" si="58"/>
        <v>17.059999999999999</v>
      </c>
      <c r="L99">
        <f t="shared" si="59"/>
        <v>1.817277257915979</v>
      </c>
    </row>
    <row r="100" spans="1:13" x14ac:dyDescent="0.25">
      <c r="A100">
        <v>6</v>
      </c>
      <c r="B100">
        <f t="shared" si="52"/>
        <v>-46</v>
      </c>
      <c r="C100">
        <v>2.92</v>
      </c>
      <c r="D100">
        <f t="shared" si="53"/>
        <v>-70.5</v>
      </c>
      <c r="E100" s="1">
        <f t="shared" si="60"/>
        <v>3.6227860491511761</v>
      </c>
      <c r="F100">
        <f t="shared" si="54"/>
        <v>24.5</v>
      </c>
      <c r="G100">
        <f t="shared" si="55"/>
        <v>0.67627510064361607</v>
      </c>
      <c r="H100">
        <f t="shared" si="56"/>
        <v>4.7454248552068243</v>
      </c>
      <c r="J100" s="1">
        <f t="shared" si="57"/>
        <v>13.856640577203926</v>
      </c>
      <c r="K100">
        <f t="shared" si="58"/>
        <v>17.059999999999999</v>
      </c>
      <c r="L100">
        <f t="shared" si="59"/>
        <v>3.2033594227960727</v>
      </c>
      <c r="M100">
        <v>7</v>
      </c>
    </row>
    <row r="101" spans="1:13" x14ac:dyDescent="0.25">
      <c r="A101">
        <v>7</v>
      </c>
      <c r="B101">
        <f t="shared" si="52"/>
        <v>-44.5</v>
      </c>
      <c r="C101">
        <v>2.92</v>
      </c>
      <c r="D101">
        <f t="shared" si="53"/>
        <v>-77</v>
      </c>
      <c r="E101" s="1">
        <f t="shared" si="60"/>
        <v>3.6227860491511761</v>
      </c>
      <c r="F101">
        <f t="shared" si="54"/>
        <v>32.5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23.04</v>
      </c>
      <c r="L101">
        <f t="shared" si="59"/>
        <v>0</v>
      </c>
    </row>
    <row r="102" spans="1:13" x14ac:dyDescent="0.25">
      <c r="A102">
        <v>8</v>
      </c>
      <c r="B102">
        <f t="shared" si="52"/>
        <v>-46</v>
      </c>
      <c r="C102">
        <v>2.92</v>
      </c>
      <c r="D102">
        <f t="shared" si="53"/>
        <v>-77</v>
      </c>
      <c r="E102" s="1">
        <f t="shared" si="60"/>
        <v>3.6227860491511761</v>
      </c>
      <c r="F102">
        <f t="shared" si="54"/>
        <v>31</v>
      </c>
      <c r="G102">
        <f t="shared" si="55"/>
        <v>0.8556950253041673</v>
      </c>
      <c r="H102">
        <f t="shared" si="56"/>
        <v>7.1729041139153313</v>
      </c>
      <c r="J102" s="1">
        <f t="shared" si="57"/>
        <v>20.944880012632765</v>
      </c>
      <c r="K102">
        <f t="shared" si="58"/>
        <v>23.04</v>
      </c>
      <c r="L102">
        <f t="shared" si="59"/>
        <v>2.0951199873672337</v>
      </c>
    </row>
    <row r="103" spans="1:13" x14ac:dyDescent="0.25">
      <c r="A103">
        <v>9</v>
      </c>
      <c r="B103">
        <f t="shared" si="52"/>
        <v>-44.5</v>
      </c>
      <c r="C103">
        <v>2.92</v>
      </c>
      <c r="D103">
        <f t="shared" si="53"/>
        <v>-80.5</v>
      </c>
      <c r="E103" s="1">
        <f t="shared" si="60"/>
        <v>3.6227860491511761</v>
      </c>
      <c r="F103">
        <f t="shared" si="54"/>
        <v>36</v>
      </c>
      <c r="G103">
        <f t="shared" si="55"/>
        <v>0.99371035196612978</v>
      </c>
      <c r="H103">
        <f t="shared" si="56"/>
        <v>9.8562191643942487</v>
      </c>
      <c r="J103" s="1">
        <f t="shared" si="57"/>
        <v>28.780159960031206</v>
      </c>
      <c r="K103">
        <f t="shared" si="58"/>
        <v>28.03827562458148</v>
      </c>
      <c r="L103">
        <f t="shared" si="59"/>
        <v>-0.74188433544972554</v>
      </c>
    </row>
    <row r="104" spans="1:13" x14ac:dyDescent="0.25">
      <c r="A104">
        <v>10</v>
      </c>
      <c r="B104">
        <f t="shared" si="52"/>
        <v>-46</v>
      </c>
      <c r="C104">
        <v>2.92</v>
      </c>
      <c r="D104">
        <f t="shared" si="53"/>
        <v>-80.5</v>
      </c>
      <c r="E104" s="1">
        <f t="shared" si="60"/>
        <v>3.6227860491511761</v>
      </c>
      <c r="F104">
        <f t="shared" si="54"/>
        <v>34.5</v>
      </c>
      <c r="G104">
        <f t="shared" si="55"/>
        <v>0.95230575396754102</v>
      </c>
      <c r="H104">
        <f t="shared" si="56"/>
        <v>8.9599534625194917</v>
      </c>
      <c r="J104" s="1">
        <f t="shared" si="57"/>
        <v>26.163064110556913</v>
      </c>
      <c r="K104">
        <f t="shared" si="58"/>
        <v>28.03827562458148</v>
      </c>
      <c r="L104">
        <f t="shared" si="59"/>
        <v>1.8752115140245671</v>
      </c>
    </row>
    <row r="105" spans="1:13" x14ac:dyDescent="0.25">
      <c r="A105">
        <v>11</v>
      </c>
      <c r="B105">
        <f t="shared" si="52"/>
        <v>-44.5</v>
      </c>
      <c r="C105">
        <v>2.92</v>
      </c>
      <c r="D105">
        <f t="shared" si="53"/>
        <v>-62</v>
      </c>
      <c r="E105" s="1">
        <f t="shared" si="60"/>
        <v>3.6227860491511761</v>
      </c>
      <c r="F105">
        <f t="shared" si="54"/>
        <v>17.5</v>
      </c>
      <c r="G105">
        <f t="shared" si="55"/>
        <v>0.48305364331686862</v>
      </c>
      <c r="H105">
        <f t="shared" si="56"/>
        <v>3.0412606538284979</v>
      </c>
      <c r="J105" s="1">
        <f t="shared" si="57"/>
        <v>8.8804811091792129</v>
      </c>
      <c r="K105">
        <f t="shared" si="58"/>
        <v>15.07</v>
      </c>
      <c r="L105">
        <f t="shared" si="59"/>
        <v>6.1895188908207874</v>
      </c>
    </row>
    <row r="106" spans="1:13" x14ac:dyDescent="0.25">
      <c r="A106">
        <v>12</v>
      </c>
      <c r="B106">
        <f t="shared" si="52"/>
        <v>-46</v>
      </c>
      <c r="C106">
        <v>2.92</v>
      </c>
      <c r="D106">
        <f t="shared" si="53"/>
        <v>-62</v>
      </c>
      <c r="E106" s="1">
        <f t="shared" si="60"/>
        <v>3.6227860491511761</v>
      </c>
      <c r="F106">
        <f t="shared" si="54"/>
        <v>16</v>
      </c>
      <c r="G106">
        <f t="shared" si="55"/>
        <v>0.44164904531827986</v>
      </c>
      <c r="H106">
        <f t="shared" si="56"/>
        <v>2.7647065747213091</v>
      </c>
      <c r="J106" s="1">
        <f t="shared" si="57"/>
        <v>8.0729431981862216</v>
      </c>
      <c r="K106">
        <f t="shared" si="58"/>
        <v>15.07</v>
      </c>
      <c r="L106">
        <f t="shared" si="59"/>
        <v>6.9970568018137786</v>
      </c>
    </row>
    <row r="107" spans="1:13" x14ac:dyDescent="0.25">
      <c r="A107">
        <v>13</v>
      </c>
      <c r="B107">
        <f t="shared" si="52"/>
        <v>-44.5</v>
      </c>
      <c r="C107">
        <v>2.92</v>
      </c>
      <c r="D107">
        <f t="shared" si="53"/>
        <v>-71</v>
      </c>
      <c r="E107" s="1">
        <f t="shared" si="60"/>
        <v>3.6227860491511761</v>
      </c>
      <c r="F107">
        <f t="shared" si="54"/>
        <v>26.5</v>
      </c>
      <c r="G107">
        <f t="shared" si="55"/>
        <v>0.73148123130840104</v>
      </c>
      <c r="H107">
        <f t="shared" si="56"/>
        <v>5.3886655693839591</v>
      </c>
      <c r="J107" s="1">
        <f t="shared" si="57"/>
        <v>15.73490346260116</v>
      </c>
      <c r="K107">
        <f t="shared" si="58"/>
        <v>25.04</v>
      </c>
      <c r="L107">
        <f t="shared" si="59"/>
        <v>9.305096537398839</v>
      </c>
    </row>
    <row r="108" spans="1:13" x14ac:dyDescent="0.25">
      <c r="A108">
        <v>14</v>
      </c>
      <c r="B108">
        <f t="shared" si="52"/>
        <v>-46</v>
      </c>
      <c r="C108">
        <v>2.92</v>
      </c>
      <c r="D108">
        <f t="shared" si="53"/>
        <v>-71</v>
      </c>
      <c r="E108" s="1">
        <f t="shared" si="60"/>
        <v>3.6227860491511761</v>
      </c>
      <c r="F108">
        <f t="shared" si="54"/>
        <v>25</v>
      </c>
      <c r="G108">
        <f t="shared" si="55"/>
        <v>0.69007663330981228</v>
      </c>
      <c r="H108">
        <f t="shared" si="56"/>
        <v>4.898652507767034</v>
      </c>
      <c r="J108" s="1">
        <f t="shared" si="57"/>
        <v>14.304065322679739</v>
      </c>
      <c r="K108">
        <f t="shared" si="58"/>
        <v>25.04</v>
      </c>
      <c r="L108">
        <f t="shared" si="59"/>
        <v>10.735934677320261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-44.5</v>
      </c>
      <c r="C110">
        <v>2.92</v>
      </c>
      <c r="D110">
        <f t="shared" ref="D110:D123" si="62">D95</f>
        <v>-52</v>
      </c>
      <c r="E110" s="1">
        <f>S12</f>
        <v>3.4555805391903527</v>
      </c>
      <c r="F110">
        <f t="shared" ref="F110:F123" si="63">(B110-D110-I110)</f>
        <v>7.5</v>
      </c>
      <c r="G110">
        <f t="shared" ref="G110:G123" si="64">(F110/(10*E110))</f>
        <v>0.21704023144421516</v>
      </c>
      <c r="H110">
        <f t="shared" ref="H110:H123" si="65">POWER(10,G110)</f>
        <v>1.6483150783024134</v>
      </c>
      <c r="I110">
        <v>0</v>
      </c>
      <c r="J110" s="1">
        <f t="shared" ref="J110:J123" si="66">(H110*C110)</f>
        <v>4.8130800286430473</v>
      </c>
      <c r="K110">
        <f t="shared" ref="K110:K123" si="67">K95</f>
        <v>7.16</v>
      </c>
      <c r="L110">
        <f t="shared" ref="L110:L123" si="68">(K110-J110)</f>
        <v>2.3469199713569528</v>
      </c>
    </row>
    <row r="111" spans="1:13" x14ac:dyDescent="0.25">
      <c r="A111">
        <v>2</v>
      </c>
      <c r="B111">
        <f t="shared" si="61"/>
        <v>-46</v>
      </c>
      <c r="C111">
        <v>2.92</v>
      </c>
      <c r="D111">
        <f t="shared" si="62"/>
        <v>-52</v>
      </c>
      <c r="E111" s="1">
        <f t="shared" ref="E111:E123" si="69">E110</f>
        <v>3.4555805391903527</v>
      </c>
      <c r="F111">
        <f t="shared" si="63"/>
        <v>6</v>
      </c>
      <c r="G111">
        <f t="shared" si="64"/>
        <v>0.17363218515537215</v>
      </c>
      <c r="H111">
        <f t="shared" si="65"/>
        <v>1.4915306599322833</v>
      </c>
      <c r="I111">
        <v>0</v>
      </c>
      <c r="J111" s="1">
        <f t="shared" si="66"/>
        <v>4.3552695270022674</v>
      </c>
      <c r="K111">
        <f t="shared" si="67"/>
        <v>7.16</v>
      </c>
      <c r="L111">
        <f t="shared" si="68"/>
        <v>2.8047304729977327</v>
      </c>
    </row>
    <row r="112" spans="1:13" x14ac:dyDescent="0.25">
      <c r="A112">
        <v>3</v>
      </c>
      <c r="B112">
        <f t="shared" si="61"/>
        <v>-44.5</v>
      </c>
      <c r="C112">
        <v>2.92</v>
      </c>
      <c r="D112">
        <f t="shared" si="62"/>
        <v>-57.5</v>
      </c>
      <c r="E112" s="1">
        <f t="shared" si="69"/>
        <v>3.4555805391903527</v>
      </c>
      <c r="F112">
        <f t="shared" si="63"/>
        <v>13</v>
      </c>
      <c r="G112">
        <f t="shared" si="64"/>
        <v>0.37620306783663965</v>
      </c>
      <c r="H112">
        <f t="shared" si="65"/>
        <v>2.3779519117871164</v>
      </c>
      <c r="J112" s="1">
        <f t="shared" si="66"/>
        <v>6.9436195824183793</v>
      </c>
      <c r="K112">
        <f t="shared" si="67"/>
        <v>12.09</v>
      </c>
      <c r="L112">
        <f t="shared" si="68"/>
        <v>5.1463804175816206</v>
      </c>
    </row>
    <row r="113" spans="1:13" x14ac:dyDescent="0.25">
      <c r="A113">
        <v>4</v>
      </c>
      <c r="B113">
        <f t="shared" si="61"/>
        <v>-46</v>
      </c>
      <c r="C113">
        <v>2.92</v>
      </c>
      <c r="D113">
        <f t="shared" si="62"/>
        <v>-57.5</v>
      </c>
      <c r="E113" s="1">
        <f t="shared" si="69"/>
        <v>3.4555805391903527</v>
      </c>
      <c r="F113">
        <f t="shared" si="63"/>
        <v>11.5</v>
      </c>
      <c r="G113">
        <f t="shared" si="64"/>
        <v>0.33279502154779661</v>
      </c>
      <c r="H113">
        <f t="shared" si="65"/>
        <v>2.1517659038391379</v>
      </c>
      <c r="J113" s="1">
        <f t="shared" si="66"/>
        <v>6.2831564392102823</v>
      </c>
      <c r="K113">
        <f t="shared" si="67"/>
        <v>12.09</v>
      </c>
      <c r="L113">
        <f t="shared" si="68"/>
        <v>5.8068435607897175</v>
      </c>
    </row>
    <row r="114" spans="1:13" x14ac:dyDescent="0.25">
      <c r="A114">
        <v>5</v>
      </c>
      <c r="B114">
        <f t="shared" si="61"/>
        <v>-44.5</v>
      </c>
      <c r="C114">
        <v>2.92</v>
      </c>
      <c r="D114">
        <f t="shared" si="62"/>
        <v>-70.5</v>
      </c>
      <c r="E114" s="1">
        <f t="shared" si="69"/>
        <v>3.4555805391903527</v>
      </c>
      <c r="F114">
        <f t="shared" si="63"/>
        <v>26</v>
      </c>
      <c r="G114">
        <f t="shared" si="64"/>
        <v>0.7524061356732793</v>
      </c>
      <c r="H114">
        <f t="shared" si="65"/>
        <v>5.6546552947720023</v>
      </c>
      <c r="J114" s="1">
        <f t="shared" si="66"/>
        <v>16.511593460734247</v>
      </c>
      <c r="K114">
        <f t="shared" si="67"/>
        <v>17.059999999999999</v>
      </c>
      <c r="L114">
        <f t="shared" si="68"/>
        <v>0.548406539265752</v>
      </c>
    </row>
    <row r="115" spans="1:13" x14ac:dyDescent="0.25">
      <c r="A115">
        <v>6</v>
      </c>
      <c r="B115">
        <f t="shared" si="61"/>
        <v>-46</v>
      </c>
      <c r="C115">
        <v>2.92</v>
      </c>
      <c r="D115">
        <f t="shared" si="62"/>
        <v>-70.5</v>
      </c>
      <c r="E115" s="1">
        <f t="shared" si="69"/>
        <v>3.4555805391903527</v>
      </c>
      <c r="F115">
        <f t="shared" si="63"/>
        <v>24.5</v>
      </c>
      <c r="G115">
        <f t="shared" si="64"/>
        <v>0.7089980893844362</v>
      </c>
      <c r="H115">
        <f t="shared" si="65"/>
        <v>5.1167958447526107</v>
      </c>
      <c r="J115" s="1">
        <f t="shared" si="66"/>
        <v>14.941043866677623</v>
      </c>
      <c r="K115">
        <f t="shared" si="67"/>
        <v>17.059999999999999</v>
      </c>
      <c r="L115">
        <f t="shared" si="68"/>
        <v>2.1189561333223761</v>
      </c>
    </row>
    <row r="116" spans="1:13" x14ac:dyDescent="0.25">
      <c r="A116">
        <v>7</v>
      </c>
      <c r="B116">
        <f t="shared" si="61"/>
        <v>-44.5</v>
      </c>
      <c r="C116">
        <v>2.92</v>
      </c>
      <c r="D116">
        <f t="shared" si="62"/>
        <v>-77</v>
      </c>
      <c r="E116" s="1">
        <f t="shared" si="69"/>
        <v>3.4555805391903527</v>
      </c>
      <c r="F116">
        <f t="shared" si="63"/>
        <v>32.5</v>
      </c>
      <c r="G116">
        <f t="shared" si="64"/>
        <v>0.94050766959159915</v>
      </c>
      <c r="H116">
        <f t="shared" si="65"/>
        <v>8.7198230026023928</v>
      </c>
      <c r="J116" s="1">
        <f t="shared" si="66"/>
        <v>25.461883167598987</v>
      </c>
      <c r="K116">
        <f t="shared" si="67"/>
        <v>23.04</v>
      </c>
      <c r="L116">
        <f t="shared" si="68"/>
        <v>-2.4218831675989883</v>
      </c>
      <c r="M116">
        <v>8</v>
      </c>
    </row>
    <row r="117" spans="1:13" x14ac:dyDescent="0.25">
      <c r="A117">
        <v>8</v>
      </c>
      <c r="B117">
        <f t="shared" si="61"/>
        <v>-46</v>
      </c>
      <c r="C117">
        <v>2.92</v>
      </c>
      <c r="D117">
        <f t="shared" si="62"/>
        <v>-77</v>
      </c>
      <c r="E117" s="1">
        <f t="shared" si="69"/>
        <v>3.4555805391903527</v>
      </c>
      <c r="F117">
        <f t="shared" si="63"/>
        <v>31</v>
      </c>
      <c r="G117">
        <f t="shared" si="64"/>
        <v>0.89709962330275606</v>
      </c>
      <c r="H117">
        <f t="shared" si="65"/>
        <v>7.8904109589041092</v>
      </c>
      <c r="J117" s="1">
        <f t="shared" si="66"/>
        <v>23.04</v>
      </c>
      <c r="K117">
        <f t="shared" si="67"/>
        <v>23.04</v>
      </c>
      <c r="L117">
        <f t="shared" si="68"/>
        <v>0</v>
      </c>
    </row>
    <row r="118" spans="1:13" x14ac:dyDescent="0.25">
      <c r="A118">
        <v>9</v>
      </c>
      <c r="B118">
        <f t="shared" si="61"/>
        <v>-44.5</v>
      </c>
      <c r="C118">
        <v>2.92</v>
      </c>
      <c r="D118">
        <f t="shared" si="62"/>
        <v>-80.5</v>
      </c>
      <c r="E118" s="1">
        <f t="shared" si="69"/>
        <v>3.4555805391903527</v>
      </c>
      <c r="F118">
        <f t="shared" si="63"/>
        <v>36</v>
      </c>
      <c r="G118">
        <f t="shared" si="64"/>
        <v>1.0417931109322329</v>
      </c>
      <c r="H118">
        <f t="shared" si="65"/>
        <v>11.010146835644447</v>
      </c>
      <c r="J118" s="1">
        <f t="shared" si="66"/>
        <v>32.149628760081782</v>
      </c>
      <c r="K118">
        <f t="shared" si="67"/>
        <v>28.03827562458148</v>
      </c>
      <c r="L118">
        <f t="shared" si="68"/>
        <v>-4.1113531355003019</v>
      </c>
    </row>
    <row r="119" spans="1:13" x14ac:dyDescent="0.25">
      <c r="A119">
        <v>10</v>
      </c>
      <c r="B119">
        <f t="shared" si="61"/>
        <v>-46</v>
      </c>
      <c r="C119">
        <v>2.92</v>
      </c>
      <c r="D119">
        <f t="shared" si="62"/>
        <v>-80.5</v>
      </c>
      <c r="E119" s="1">
        <f t="shared" si="69"/>
        <v>3.4555805391903527</v>
      </c>
      <c r="F119">
        <f t="shared" si="63"/>
        <v>34.5</v>
      </c>
      <c r="G119">
        <f t="shared" si="64"/>
        <v>0.99838506464338983</v>
      </c>
      <c r="H119">
        <f t="shared" si="65"/>
        <v>9.9628837907816497</v>
      </c>
      <c r="J119" s="1">
        <f t="shared" si="66"/>
        <v>29.091620669082417</v>
      </c>
      <c r="K119">
        <f t="shared" si="67"/>
        <v>28.03827562458148</v>
      </c>
      <c r="L119">
        <f t="shared" si="68"/>
        <v>-1.0533450445009365</v>
      </c>
    </row>
    <row r="120" spans="1:13" x14ac:dyDescent="0.25">
      <c r="A120">
        <v>11</v>
      </c>
      <c r="B120">
        <f t="shared" si="61"/>
        <v>-44.5</v>
      </c>
      <c r="C120">
        <v>2.92</v>
      </c>
      <c r="D120">
        <f t="shared" si="62"/>
        <v>-62</v>
      </c>
      <c r="E120" s="1">
        <f t="shared" si="69"/>
        <v>3.4555805391903527</v>
      </c>
      <c r="F120">
        <f t="shared" si="63"/>
        <v>17.5</v>
      </c>
      <c r="G120">
        <f t="shared" si="64"/>
        <v>0.50642720670316876</v>
      </c>
      <c r="H120">
        <f t="shared" si="65"/>
        <v>3.2094248185729759</v>
      </c>
      <c r="J120" s="1">
        <f t="shared" si="66"/>
        <v>9.3715204702330901</v>
      </c>
      <c r="K120">
        <f t="shared" si="67"/>
        <v>15.07</v>
      </c>
      <c r="L120">
        <f t="shared" si="68"/>
        <v>5.6984795297669102</v>
      </c>
    </row>
    <row r="121" spans="1:13" x14ac:dyDescent="0.25">
      <c r="A121">
        <v>12</v>
      </c>
      <c r="B121">
        <f t="shared" si="61"/>
        <v>-46</v>
      </c>
      <c r="C121">
        <v>2.92</v>
      </c>
      <c r="D121">
        <f t="shared" si="62"/>
        <v>-62</v>
      </c>
      <c r="E121" s="1">
        <f t="shared" si="69"/>
        <v>3.4555805391903527</v>
      </c>
      <c r="F121">
        <f t="shared" si="63"/>
        <v>16</v>
      </c>
      <c r="G121">
        <f t="shared" si="64"/>
        <v>0.46301916041432573</v>
      </c>
      <c r="H121">
        <f t="shared" si="65"/>
        <v>2.9041507783689307</v>
      </c>
      <c r="J121" s="1">
        <f t="shared" si="66"/>
        <v>8.4801202728372775</v>
      </c>
      <c r="K121">
        <f t="shared" si="67"/>
        <v>15.07</v>
      </c>
      <c r="L121">
        <f t="shared" si="68"/>
        <v>6.5898797271627227</v>
      </c>
    </row>
    <row r="122" spans="1:13" x14ac:dyDescent="0.25">
      <c r="A122">
        <v>13</v>
      </c>
      <c r="B122">
        <f t="shared" si="61"/>
        <v>-44.5</v>
      </c>
      <c r="C122">
        <v>2.92</v>
      </c>
      <c r="D122">
        <f t="shared" si="62"/>
        <v>-71</v>
      </c>
      <c r="E122" s="1">
        <f t="shared" si="69"/>
        <v>3.4555805391903527</v>
      </c>
      <c r="F122">
        <f t="shared" si="63"/>
        <v>26.5</v>
      </c>
      <c r="G122">
        <f t="shared" si="64"/>
        <v>0.766875484436227</v>
      </c>
      <c r="H122">
        <f t="shared" si="65"/>
        <v>5.8462244436854416</v>
      </c>
      <c r="J122" s="1">
        <f t="shared" si="66"/>
        <v>17.070975375561488</v>
      </c>
      <c r="K122">
        <f t="shared" si="67"/>
        <v>25.04</v>
      </c>
      <c r="L122">
        <f t="shared" si="68"/>
        <v>7.9690246244385108</v>
      </c>
    </row>
    <row r="123" spans="1:13" x14ac:dyDescent="0.25">
      <c r="A123">
        <v>14</v>
      </c>
      <c r="B123">
        <f t="shared" si="61"/>
        <v>-46</v>
      </c>
      <c r="C123">
        <v>2.92</v>
      </c>
      <c r="D123">
        <f t="shared" si="62"/>
        <v>-71</v>
      </c>
      <c r="E123" s="1">
        <f t="shared" si="69"/>
        <v>3.4555805391903527</v>
      </c>
      <c r="F123">
        <f t="shared" si="63"/>
        <v>25</v>
      </c>
      <c r="G123">
        <f t="shared" si="64"/>
        <v>0.7234674381473839</v>
      </c>
      <c r="H123">
        <f t="shared" si="65"/>
        <v>5.290143321131823</v>
      </c>
      <c r="J123" s="1">
        <f t="shared" si="66"/>
        <v>15.447218497704922</v>
      </c>
      <c r="K123">
        <f t="shared" si="67"/>
        <v>25.04</v>
      </c>
      <c r="L123">
        <f t="shared" si="68"/>
        <v>9.5927815022950771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-44.5</v>
      </c>
      <c r="C125">
        <v>2.92</v>
      </c>
      <c r="D125">
        <f t="shared" ref="D125:D138" si="71">D110</f>
        <v>-52</v>
      </c>
      <c r="E125" s="1">
        <f>S13</f>
        <v>3.6646128067758079</v>
      </c>
      <c r="F125">
        <f t="shared" ref="F125:F138" si="72">(B125-D125-I125)</f>
        <v>7.5</v>
      </c>
      <c r="G125">
        <f t="shared" ref="G125:G138" si="73">(F125/(10*E125))</f>
        <v>0.20466009358840381</v>
      </c>
      <c r="H125">
        <f t="shared" ref="H125:H138" si="74">POWER(10,G125)</f>
        <v>1.6019910800588077</v>
      </c>
      <c r="I125">
        <v>0</v>
      </c>
      <c r="J125" s="1">
        <f t="shared" ref="J125:J138" si="75">(H125*C125)</f>
        <v>4.6778139537717189</v>
      </c>
      <c r="K125">
        <f t="shared" ref="K125:K138" si="76">K110</f>
        <v>7.16</v>
      </c>
      <c r="L125">
        <f t="shared" ref="L125:L138" si="77">(K125-J125)</f>
        <v>2.4821860462282812</v>
      </c>
    </row>
    <row r="126" spans="1:13" x14ac:dyDescent="0.25">
      <c r="A126">
        <v>2</v>
      </c>
      <c r="B126">
        <f t="shared" si="70"/>
        <v>-46</v>
      </c>
      <c r="C126">
        <v>2.92</v>
      </c>
      <c r="D126">
        <f t="shared" si="71"/>
        <v>-52</v>
      </c>
      <c r="E126" s="1">
        <f t="shared" ref="E126:E138" si="78">E125</f>
        <v>3.6646128067758079</v>
      </c>
      <c r="F126">
        <f t="shared" si="72"/>
        <v>6</v>
      </c>
      <c r="G126">
        <f t="shared" si="73"/>
        <v>0.16372807487072305</v>
      </c>
      <c r="H126">
        <f t="shared" si="74"/>
        <v>1.4579011377066791</v>
      </c>
      <c r="I126">
        <v>0</v>
      </c>
      <c r="J126" s="1">
        <f t="shared" si="75"/>
        <v>4.2570713221035028</v>
      </c>
      <c r="K126">
        <f t="shared" si="76"/>
        <v>7.16</v>
      </c>
      <c r="L126">
        <f t="shared" si="77"/>
        <v>2.9029286778964973</v>
      </c>
    </row>
    <row r="127" spans="1:13" x14ac:dyDescent="0.25">
      <c r="A127">
        <v>3</v>
      </c>
      <c r="B127">
        <f t="shared" si="70"/>
        <v>-44.5</v>
      </c>
      <c r="C127">
        <v>2.92</v>
      </c>
      <c r="D127">
        <f t="shared" si="71"/>
        <v>-57.5</v>
      </c>
      <c r="E127" s="1">
        <f t="shared" si="78"/>
        <v>3.6646128067758079</v>
      </c>
      <c r="F127">
        <f t="shared" si="72"/>
        <v>13</v>
      </c>
      <c r="G127">
        <f t="shared" si="73"/>
        <v>0.35474416221989996</v>
      </c>
      <c r="H127">
        <f t="shared" si="74"/>
        <v>2.263310625088284</v>
      </c>
      <c r="J127" s="1">
        <f t="shared" si="75"/>
        <v>6.6088670252577888</v>
      </c>
      <c r="K127">
        <f t="shared" si="76"/>
        <v>12.09</v>
      </c>
      <c r="L127">
        <f t="shared" si="77"/>
        <v>5.4811329747422111</v>
      </c>
    </row>
    <row r="128" spans="1:13" x14ac:dyDescent="0.25">
      <c r="A128">
        <v>4</v>
      </c>
      <c r="B128">
        <f t="shared" si="70"/>
        <v>-46</v>
      </c>
      <c r="C128">
        <v>2.92</v>
      </c>
      <c r="D128">
        <f t="shared" si="71"/>
        <v>-57.5</v>
      </c>
      <c r="E128" s="1">
        <f t="shared" si="78"/>
        <v>3.6646128067758079</v>
      </c>
      <c r="F128">
        <f t="shared" si="72"/>
        <v>11.5</v>
      </c>
      <c r="G128">
        <f t="shared" si="73"/>
        <v>0.3138121435022192</v>
      </c>
      <c r="H128">
        <f t="shared" si="74"/>
        <v>2.0597387690689866</v>
      </c>
      <c r="J128" s="1">
        <f t="shared" si="75"/>
        <v>6.0144372056814408</v>
      </c>
      <c r="K128">
        <f t="shared" si="76"/>
        <v>12.09</v>
      </c>
      <c r="L128">
        <f t="shared" si="77"/>
        <v>6.0755627943185591</v>
      </c>
    </row>
    <row r="129" spans="1:13" x14ac:dyDescent="0.25">
      <c r="A129">
        <v>5</v>
      </c>
      <c r="B129">
        <f t="shared" si="70"/>
        <v>-44.5</v>
      </c>
      <c r="C129">
        <v>2.92</v>
      </c>
      <c r="D129">
        <f t="shared" si="71"/>
        <v>-70.5</v>
      </c>
      <c r="E129" s="1">
        <f t="shared" si="78"/>
        <v>3.6646128067758079</v>
      </c>
      <c r="F129">
        <f t="shared" si="72"/>
        <v>26</v>
      </c>
      <c r="G129">
        <f t="shared" si="73"/>
        <v>0.70948832443979992</v>
      </c>
      <c r="H129">
        <f t="shared" si="74"/>
        <v>5.1225749856375193</v>
      </c>
      <c r="J129" s="1">
        <f t="shared" si="75"/>
        <v>14.957918958061557</v>
      </c>
      <c r="K129">
        <f t="shared" si="76"/>
        <v>17.059999999999999</v>
      </c>
      <c r="L129">
        <f t="shared" si="77"/>
        <v>2.1020810419384421</v>
      </c>
    </row>
    <row r="130" spans="1:13" x14ac:dyDescent="0.25">
      <c r="A130">
        <v>6</v>
      </c>
      <c r="B130">
        <f t="shared" si="70"/>
        <v>-46</v>
      </c>
      <c r="C130">
        <v>2.92</v>
      </c>
      <c r="D130">
        <f t="shared" si="71"/>
        <v>-70.5</v>
      </c>
      <c r="E130" s="1">
        <f t="shared" si="78"/>
        <v>3.6646128067758079</v>
      </c>
      <c r="F130">
        <f t="shared" si="72"/>
        <v>24.5</v>
      </c>
      <c r="G130">
        <f t="shared" si="73"/>
        <v>0.6685563057221191</v>
      </c>
      <c r="H130">
        <f t="shared" si="74"/>
        <v>4.6618286409400991</v>
      </c>
      <c r="J130" s="1">
        <f t="shared" si="75"/>
        <v>13.612539631545088</v>
      </c>
      <c r="K130">
        <f t="shared" si="76"/>
        <v>17.059999999999999</v>
      </c>
      <c r="L130">
        <f t="shared" si="77"/>
        <v>3.4474603684549106</v>
      </c>
    </row>
    <row r="131" spans="1:13" x14ac:dyDescent="0.25">
      <c r="A131">
        <v>7</v>
      </c>
      <c r="B131">
        <f t="shared" si="70"/>
        <v>-44.5</v>
      </c>
      <c r="C131">
        <v>2.92</v>
      </c>
      <c r="D131">
        <f t="shared" si="71"/>
        <v>-77</v>
      </c>
      <c r="E131" s="1">
        <f t="shared" si="78"/>
        <v>3.6646128067758079</v>
      </c>
      <c r="F131">
        <f t="shared" si="72"/>
        <v>32.5</v>
      </c>
      <c r="G131">
        <f t="shared" si="73"/>
        <v>0.88686040554974988</v>
      </c>
      <c r="H131">
        <f t="shared" si="74"/>
        <v>7.7065571884599713</v>
      </c>
      <c r="J131" s="1">
        <f t="shared" si="75"/>
        <v>22.503146990303115</v>
      </c>
      <c r="K131">
        <f t="shared" si="76"/>
        <v>23.04</v>
      </c>
      <c r="L131">
        <f t="shared" si="77"/>
        <v>0.53685300969688399</v>
      </c>
    </row>
    <row r="132" spans="1:13" x14ac:dyDescent="0.25">
      <c r="A132">
        <v>8</v>
      </c>
      <c r="B132">
        <f t="shared" si="70"/>
        <v>-46</v>
      </c>
      <c r="C132">
        <v>2.92</v>
      </c>
      <c r="D132">
        <f t="shared" si="71"/>
        <v>-77</v>
      </c>
      <c r="E132" s="1">
        <f t="shared" si="78"/>
        <v>3.6646128067758079</v>
      </c>
      <c r="F132">
        <f t="shared" si="72"/>
        <v>31</v>
      </c>
      <c r="G132">
        <f t="shared" si="73"/>
        <v>0.84592838683206906</v>
      </c>
      <c r="H132">
        <f t="shared" si="74"/>
        <v>7.013396411948146</v>
      </c>
      <c r="J132" s="1">
        <f t="shared" si="75"/>
        <v>20.479117522888586</v>
      </c>
      <c r="K132">
        <f t="shared" si="76"/>
        <v>23.04</v>
      </c>
      <c r="L132">
        <f t="shared" si="77"/>
        <v>2.5608824771114129</v>
      </c>
      <c r="M132">
        <v>9</v>
      </c>
    </row>
    <row r="133" spans="1:13" x14ac:dyDescent="0.25">
      <c r="A133">
        <v>9</v>
      </c>
      <c r="B133">
        <f t="shared" si="70"/>
        <v>-44.5</v>
      </c>
      <c r="C133">
        <v>2.92</v>
      </c>
      <c r="D133">
        <f t="shared" si="71"/>
        <v>-80.5</v>
      </c>
      <c r="E133" s="1">
        <f t="shared" si="78"/>
        <v>3.6646128067758079</v>
      </c>
      <c r="F133">
        <f t="shared" si="72"/>
        <v>36</v>
      </c>
      <c r="G133">
        <f t="shared" si="73"/>
        <v>0.9823684492243383</v>
      </c>
      <c r="H133">
        <f t="shared" si="74"/>
        <v>9.6021491865005046</v>
      </c>
      <c r="J133" s="1">
        <f t="shared" si="75"/>
        <v>28.038275624581473</v>
      </c>
      <c r="K133">
        <f t="shared" si="76"/>
        <v>28.03827562458148</v>
      </c>
      <c r="L133">
        <f t="shared" si="77"/>
        <v>7.1054273576010019E-15</v>
      </c>
    </row>
    <row r="134" spans="1:13" x14ac:dyDescent="0.25">
      <c r="A134">
        <v>10</v>
      </c>
      <c r="B134">
        <f t="shared" si="70"/>
        <v>-46</v>
      </c>
      <c r="C134">
        <v>2.92</v>
      </c>
      <c r="D134">
        <f t="shared" si="71"/>
        <v>-80.5</v>
      </c>
      <c r="E134" s="1">
        <f t="shared" si="78"/>
        <v>3.6646128067758079</v>
      </c>
      <c r="F134">
        <f t="shared" si="72"/>
        <v>34.5</v>
      </c>
      <c r="G134">
        <f t="shared" si="73"/>
        <v>0.9414364305066576</v>
      </c>
      <c r="H134">
        <f t="shared" si="74"/>
        <v>8.7384907429787049</v>
      </c>
      <c r="J134" s="1">
        <f t="shared" si="75"/>
        <v>25.516392969497819</v>
      </c>
      <c r="K134">
        <f t="shared" si="76"/>
        <v>28.03827562458148</v>
      </c>
      <c r="L134">
        <f t="shared" si="77"/>
        <v>2.5218826550836617</v>
      </c>
    </row>
    <row r="135" spans="1:13" x14ac:dyDescent="0.25">
      <c r="A135">
        <v>11</v>
      </c>
      <c r="B135">
        <f t="shared" si="70"/>
        <v>-44.5</v>
      </c>
      <c r="C135">
        <v>2.92</v>
      </c>
      <c r="D135">
        <f t="shared" si="71"/>
        <v>-62</v>
      </c>
      <c r="E135" s="1">
        <f t="shared" si="78"/>
        <v>3.6646128067758079</v>
      </c>
      <c r="F135">
        <f t="shared" si="72"/>
        <v>17.5</v>
      </c>
      <c r="G135">
        <f t="shared" si="73"/>
        <v>0.47754021837294225</v>
      </c>
      <c r="H135">
        <f t="shared" si="74"/>
        <v>3.0028954948042301</v>
      </c>
      <c r="J135" s="1">
        <f t="shared" si="75"/>
        <v>8.7684548448283515</v>
      </c>
      <c r="K135">
        <f t="shared" si="76"/>
        <v>15.07</v>
      </c>
      <c r="L135">
        <f t="shared" si="77"/>
        <v>6.3015451551716488</v>
      </c>
    </row>
    <row r="136" spans="1:13" x14ac:dyDescent="0.25">
      <c r="A136">
        <v>12</v>
      </c>
      <c r="B136">
        <f t="shared" si="70"/>
        <v>-46</v>
      </c>
      <c r="C136">
        <v>2.92</v>
      </c>
      <c r="D136">
        <f t="shared" si="71"/>
        <v>-62</v>
      </c>
      <c r="E136" s="1">
        <f t="shared" si="78"/>
        <v>3.6646128067758079</v>
      </c>
      <c r="F136">
        <f t="shared" si="72"/>
        <v>16</v>
      </c>
      <c r="G136">
        <f t="shared" si="73"/>
        <v>0.43660819965526149</v>
      </c>
      <c r="H136">
        <f t="shared" si="74"/>
        <v>2.732802206444644</v>
      </c>
      <c r="J136" s="1">
        <f t="shared" si="75"/>
        <v>7.9797824428183599</v>
      </c>
      <c r="K136">
        <f t="shared" si="76"/>
        <v>15.07</v>
      </c>
      <c r="L136">
        <f t="shared" si="77"/>
        <v>7.0902175571816404</v>
      </c>
    </row>
    <row r="137" spans="1:13" x14ac:dyDescent="0.25">
      <c r="A137">
        <v>13</v>
      </c>
      <c r="B137">
        <f t="shared" si="70"/>
        <v>-44.5</v>
      </c>
      <c r="C137">
        <v>2.92</v>
      </c>
      <c r="D137">
        <f t="shared" si="71"/>
        <v>-71</v>
      </c>
      <c r="E137" s="1">
        <f t="shared" si="78"/>
        <v>3.6646128067758079</v>
      </c>
      <c r="F137">
        <f t="shared" si="72"/>
        <v>26.5</v>
      </c>
      <c r="G137">
        <f t="shared" si="73"/>
        <v>0.72313233067902682</v>
      </c>
      <c r="H137">
        <f t="shared" si="74"/>
        <v>5.2860629497707983</v>
      </c>
      <c r="J137" s="1">
        <f t="shared" si="75"/>
        <v>15.43530381333073</v>
      </c>
      <c r="K137">
        <f t="shared" si="76"/>
        <v>25.04</v>
      </c>
      <c r="L137">
        <f t="shared" si="77"/>
        <v>9.6046961866692691</v>
      </c>
    </row>
    <row r="138" spans="1:13" x14ac:dyDescent="0.25">
      <c r="A138">
        <v>14</v>
      </c>
      <c r="B138">
        <f t="shared" si="70"/>
        <v>-46</v>
      </c>
      <c r="C138">
        <v>2.92</v>
      </c>
      <c r="D138">
        <f t="shared" si="71"/>
        <v>-71</v>
      </c>
      <c r="E138" s="1">
        <f t="shared" si="78"/>
        <v>3.6646128067758079</v>
      </c>
      <c r="F138">
        <f t="shared" si="72"/>
        <v>25</v>
      </c>
      <c r="G138">
        <f t="shared" si="73"/>
        <v>0.68220031196134601</v>
      </c>
      <c r="H138">
        <f t="shared" si="74"/>
        <v>4.8106117970251558</v>
      </c>
      <c r="J138" s="1">
        <f t="shared" si="75"/>
        <v>14.046986447313454</v>
      </c>
      <c r="K138">
        <f t="shared" si="76"/>
        <v>25.04</v>
      </c>
      <c r="L138">
        <f t="shared" si="77"/>
        <v>10.993013552686545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-44.5</v>
      </c>
      <c r="C140">
        <v>2.92</v>
      </c>
      <c r="D140">
        <f t="shared" ref="D140:D153" si="80">D125</f>
        <v>-52</v>
      </c>
      <c r="E140" s="1">
        <f>S14</f>
        <v>3.5119206064934825</v>
      </c>
      <c r="F140">
        <f t="shared" ref="F140:F153" si="81">(B140-D140-I140)</f>
        <v>7.5</v>
      </c>
      <c r="G140">
        <f t="shared" ref="G140:G153" si="82">(F140/(10*E140))</f>
        <v>0.21355835852703009</v>
      </c>
      <c r="H140">
        <f t="shared" ref="H140:H153" si="83">POWER(10,G140)</f>
        <v>1.6351528608090711</v>
      </c>
      <c r="I140">
        <v>0</v>
      </c>
      <c r="J140" s="1">
        <f t="shared" ref="J140:J153" si="84">(H140*C140)</f>
        <v>4.7746463535624875</v>
      </c>
      <c r="K140">
        <f t="shared" ref="K140:K153" si="85">K125</f>
        <v>7.16</v>
      </c>
      <c r="L140">
        <f t="shared" ref="L140:L153" si="86">(K140-J140)</f>
        <v>2.3853536464375127</v>
      </c>
    </row>
    <row r="141" spans="1:13" x14ac:dyDescent="0.25">
      <c r="A141">
        <v>2</v>
      </c>
      <c r="B141">
        <f t="shared" si="79"/>
        <v>-46</v>
      </c>
      <c r="C141">
        <v>2.92</v>
      </c>
      <c r="D141">
        <f t="shared" si="80"/>
        <v>-52</v>
      </c>
      <c r="E141" s="1">
        <f t="shared" ref="E141:E153" si="87">E140</f>
        <v>3.5119206064934825</v>
      </c>
      <c r="F141">
        <f t="shared" si="81"/>
        <v>6</v>
      </c>
      <c r="G141">
        <f t="shared" si="82"/>
        <v>0.17084668682162407</v>
      </c>
      <c r="H141">
        <f t="shared" si="83"/>
        <v>1.4819948239595351</v>
      </c>
      <c r="I141">
        <v>0</v>
      </c>
      <c r="J141" s="1">
        <f t="shared" si="84"/>
        <v>4.3274248859618423</v>
      </c>
      <c r="K141">
        <f t="shared" si="85"/>
        <v>7.16</v>
      </c>
      <c r="L141">
        <f t="shared" si="86"/>
        <v>2.8325751140381579</v>
      </c>
    </row>
    <row r="142" spans="1:13" x14ac:dyDescent="0.25">
      <c r="A142">
        <v>3</v>
      </c>
      <c r="B142">
        <f t="shared" si="79"/>
        <v>-44.5</v>
      </c>
      <c r="C142">
        <v>2.92</v>
      </c>
      <c r="D142">
        <f t="shared" si="80"/>
        <v>-57.5</v>
      </c>
      <c r="E142" s="1">
        <f t="shared" si="87"/>
        <v>3.5119206064934825</v>
      </c>
      <c r="F142">
        <f t="shared" si="81"/>
        <v>13</v>
      </c>
      <c r="G142">
        <f t="shared" si="82"/>
        <v>0.37016782144685212</v>
      </c>
      <c r="H142">
        <f t="shared" si="83"/>
        <v>2.3451348546767581</v>
      </c>
      <c r="J142" s="1">
        <f t="shared" si="84"/>
        <v>6.8477937756561333</v>
      </c>
      <c r="K142">
        <f t="shared" si="85"/>
        <v>12.09</v>
      </c>
      <c r="L142">
        <f t="shared" si="86"/>
        <v>5.2422062243438665</v>
      </c>
    </row>
    <row r="143" spans="1:13" x14ac:dyDescent="0.25">
      <c r="A143">
        <v>4</v>
      </c>
      <c r="B143">
        <f t="shared" si="79"/>
        <v>-46</v>
      </c>
      <c r="C143">
        <v>2.92</v>
      </c>
      <c r="D143">
        <f t="shared" si="80"/>
        <v>-57.5</v>
      </c>
      <c r="E143" s="1">
        <f t="shared" si="87"/>
        <v>3.5119206064934825</v>
      </c>
      <c r="F143">
        <f t="shared" si="81"/>
        <v>11.5</v>
      </c>
      <c r="G143">
        <f t="shared" si="82"/>
        <v>0.3274561497414461</v>
      </c>
      <c r="H143">
        <f t="shared" si="83"/>
        <v>2.1254757273264295</v>
      </c>
      <c r="J143" s="1">
        <f t="shared" si="84"/>
        <v>6.2063891237931736</v>
      </c>
      <c r="K143">
        <f t="shared" si="85"/>
        <v>12.09</v>
      </c>
      <c r="L143">
        <f t="shared" si="86"/>
        <v>5.8836108762068262</v>
      </c>
    </row>
    <row r="144" spans="1:13" x14ac:dyDescent="0.25">
      <c r="A144">
        <v>5</v>
      </c>
      <c r="B144">
        <f t="shared" si="79"/>
        <v>-44.5</v>
      </c>
      <c r="C144">
        <v>2.92</v>
      </c>
      <c r="D144">
        <f t="shared" si="80"/>
        <v>-70.5</v>
      </c>
      <c r="E144" s="1">
        <f t="shared" si="87"/>
        <v>3.5119206064934825</v>
      </c>
      <c r="F144">
        <f t="shared" si="81"/>
        <v>26</v>
      </c>
      <c r="G144">
        <f t="shared" si="82"/>
        <v>0.74033564289370424</v>
      </c>
      <c r="H144">
        <f t="shared" si="83"/>
        <v>5.4996574866197792</v>
      </c>
      <c r="J144" s="1">
        <f t="shared" si="84"/>
        <v>16.058999860929756</v>
      </c>
      <c r="K144">
        <f t="shared" si="85"/>
        <v>17.059999999999999</v>
      </c>
      <c r="L144">
        <f t="shared" si="86"/>
        <v>1.0010001390702428</v>
      </c>
    </row>
    <row r="145" spans="1:13" x14ac:dyDescent="0.25">
      <c r="A145">
        <v>6</v>
      </c>
      <c r="B145">
        <f t="shared" si="79"/>
        <v>-46</v>
      </c>
      <c r="C145">
        <v>2.92</v>
      </c>
      <c r="D145">
        <f t="shared" si="80"/>
        <v>-70.5</v>
      </c>
      <c r="E145" s="1">
        <f t="shared" si="87"/>
        <v>3.5119206064934825</v>
      </c>
      <c r="F145">
        <f t="shared" si="81"/>
        <v>24.5</v>
      </c>
      <c r="G145">
        <f t="shared" si="82"/>
        <v>0.69762397118829822</v>
      </c>
      <c r="H145">
        <f t="shared" si="83"/>
        <v>4.9845272109226428</v>
      </c>
      <c r="J145" s="1">
        <f t="shared" si="84"/>
        <v>14.554819455894117</v>
      </c>
      <c r="K145">
        <f t="shared" si="85"/>
        <v>17.059999999999999</v>
      </c>
      <c r="L145">
        <f t="shared" si="86"/>
        <v>2.5051805441058814</v>
      </c>
    </row>
    <row r="146" spans="1:13" x14ac:dyDescent="0.25">
      <c r="A146">
        <v>7</v>
      </c>
      <c r="B146">
        <f t="shared" si="79"/>
        <v>-44.5</v>
      </c>
      <c r="C146">
        <v>2.92</v>
      </c>
      <c r="D146">
        <f t="shared" si="80"/>
        <v>-77</v>
      </c>
      <c r="E146" s="1">
        <f t="shared" si="87"/>
        <v>3.5119206064934825</v>
      </c>
      <c r="F146">
        <f t="shared" si="81"/>
        <v>32.5</v>
      </c>
      <c r="G146">
        <f t="shared" si="82"/>
        <v>0.92541955361713035</v>
      </c>
      <c r="H146">
        <f t="shared" si="83"/>
        <v>8.422083708225939</v>
      </c>
      <c r="J146" s="1">
        <f t="shared" si="84"/>
        <v>24.592484428019741</v>
      </c>
      <c r="K146">
        <f t="shared" si="85"/>
        <v>23.04</v>
      </c>
      <c r="L146">
        <f t="shared" si="86"/>
        <v>-1.5524844280197421</v>
      </c>
      <c r="M146">
        <v>10</v>
      </c>
    </row>
    <row r="147" spans="1:13" x14ac:dyDescent="0.25">
      <c r="A147">
        <v>8</v>
      </c>
      <c r="B147">
        <f t="shared" si="79"/>
        <v>-46</v>
      </c>
      <c r="C147">
        <v>2.92</v>
      </c>
      <c r="D147">
        <f t="shared" si="80"/>
        <v>-77</v>
      </c>
      <c r="E147" s="1">
        <f t="shared" si="87"/>
        <v>3.5119206064934825</v>
      </c>
      <c r="F147">
        <f t="shared" si="81"/>
        <v>31</v>
      </c>
      <c r="G147">
        <f t="shared" si="82"/>
        <v>0.88270788191172433</v>
      </c>
      <c r="H147">
        <f t="shared" si="83"/>
        <v>7.6332217994401761</v>
      </c>
      <c r="J147" s="1">
        <f t="shared" si="84"/>
        <v>22.289007654365314</v>
      </c>
      <c r="K147">
        <f t="shared" si="85"/>
        <v>23.04</v>
      </c>
      <c r="L147">
        <f t="shared" si="86"/>
        <v>0.75099234563468542</v>
      </c>
    </row>
    <row r="148" spans="1:13" x14ac:dyDescent="0.25">
      <c r="A148">
        <v>9</v>
      </c>
      <c r="B148">
        <f t="shared" si="79"/>
        <v>-44.5</v>
      </c>
      <c r="C148">
        <v>2.92</v>
      </c>
      <c r="D148">
        <f t="shared" si="80"/>
        <v>-80.5</v>
      </c>
      <c r="E148" s="1">
        <f t="shared" si="87"/>
        <v>3.5119206064934825</v>
      </c>
      <c r="F148">
        <f t="shared" si="81"/>
        <v>36</v>
      </c>
      <c r="G148">
        <f t="shared" si="82"/>
        <v>1.0250801209297444</v>
      </c>
      <c r="H148">
        <f t="shared" si="83"/>
        <v>10.594491599014185</v>
      </c>
      <c r="J148" s="1">
        <f t="shared" si="84"/>
        <v>30.935915469121422</v>
      </c>
      <c r="K148">
        <f t="shared" si="85"/>
        <v>28.03827562458148</v>
      </c>
      <c r="L148">
        <f t="shared" si="86"/>
        <v>-2.8976398445399418</v>
      </c>
    </row>
    <row r="149" spans="1:13" x14ac:dyDescent="0.25">
      <c r="A149">
        <v>10</v>
      </c>
      <c r="B149">
        <f t="shared" si="79"/>
        <v>-46</v>
      </c>
      <c r="C149">
        <v>2.92</v>
      </c>
      <c r="D149">
        <f t="shared" si="80"/>
        <v>-80.5</v>
      </c>
      <c r="E149" s="1">
        <f t="shared" si="87"/>
        <v>3.5119206064934825</v>
      </c>
      <c r="F149">
        <f t="shared" si="81"/>
        <v>34.5</v>
      </c>
      <c r="G149">
        <f t="shared" si="82"/>
        <v>0.98236844922433841</v>
      </c>
      <c r="H149">
        <f t="shared" si="83"/>
        <v>9.6021491865005082</v>
      </c>
      <c r="J149" s="1">
        <f t="shared" si="84"/>
        <v>28.038275624581484</v>
      </c>
      <c r="K149">
        <f t="shared" si="85"/>
        <v>28.03827562458148</v>
      </c>
      <c r="L149">
        <f t="shared" si="86"/>
        <v>-3.5527136788005009E-15</v>
      </c>
    </row>
    <row r="150" spans="1:13" x14ac:dyDescent="0.25">
      <c r="A150">
        <v>11</v>
      </c>
      <c r="B150">
        <f t="shared" si="79"/>
        <v>-44.5</v>
      </c>
      <c r="C150">
        <v>2.92</v>
      </c>
      <c r="D150">
        <f t="shared" si="80"/>
        <v>-62</v>
      </c>
      <c r="E150" s="1">
        <f t="shared" si="87"/>
        <v>3.5119206064934825</v>
      </c>
      <c r="F150">
        <f t="shared" si="81"/>
        <v>17.5</v>
      </c>
      <c r="G150">
        <f t="shared" si="82"/>
        <v>0.49830283656307017</v>
      </c>
      <c r="H150">
        <f t="shared" si="83"/>
        <v>3.1499440263493965</v>
      </c>
      <c r="J150" s="1">
        <f t="shared" si="84"/>
        <v>9.1978365569402385</v>
      </c>
      <c r="K150">
        <f t="shared" si="85"/>
        <v>15.07</v>
      </c>
      <c r="L150">
        <f t="shared" si="86"/>
        <v>5.8721634430597618</v>
      </c>
    </row>
    <row r="151" spans="1:13" x14ac:dyDescent="0.25">
      <c r="A151">
        <v>12</v>
      </c>
      <c r="B151">
        <f t="shared" si="79"/>
        <v>-46</v>
      </c>
      <c r="C151">
        <v>2.92</v>
      </c>
      <c r="D151">
        <f t="shared" si="80"/>
        <v>-62</v>
      </c>
      <c r="E151" s="1">
        <f t="shared" si="87"/>
        <v>3.5119206064934825</v>
      </c>
      <c r="F151">
        <f t="shared" si="81"/>
        <v>16</v>
      </c>
      <c r="G151">
        <f t="shared" si="82"/>
        <v>0.45559116485766415</v>
      </c>
      <c r="H151">
        <f t="shared" si="83"/>
        <v>2.8549017371392695</v>
      </c>
      <c r="J151" s="1">
        <f t="shared" si="84"/>
        <v>8.3363130724466661</v>
      </c>
      <c r="K151">
        <f t="shared" si="85"/>
        <v>15.07</v>
      </c>
      <c r="L151">
        <f t="shared" si="86"/>
        <v>6.7336869275533342</v>
      </c>
    </row>
    <row r="152" spans="1:13" x14ac:dyDescent="0.25">
      <c r="A152">
        <v>13</v>
      </c>
      <c r="B152">
        <f t="shared" si="79"/>
        <v>-44.5</v>
      </c>
      <c r="C152">
        <v>2.92</v>
      </c>
      <c r="D152">
        <f t="shared" si="80"/>
        <v>-71</v>
      </c>
      <c r="E152" s="1">
        <f t="shared" si="87"/>
        <v>3.5119206064934825</v>
      </c>
      <c r="F152">
        <f t="shared" si="81"/>
        <v>26.5</v>
      </c>
      <c r="G152">
        <f t="shared" si="82"/>
        <v>0.75457286679550628</v>
      </c>
      <c r="H152">
        <f t="shared" si="83"/>
        <v>5.6829373301886088</v>
      </c>
      <c r="J152" s="1">
        <f t="shared" si="84"/>
        <v>16.594177004150737</v>
      </c>
      <c r="K152">
        <f t="shared" si="85"/>
        <v>25.04</v>
      </c>
      <c r="L152">
        <f t="shared" si="86"/>
        <v>8.4458229958492623</v>
      </c>
    </row>
    <row r="153" spans="1:13" x14ac:dyDescent="0.25">
      <c r="A153">
        <v>14</v>
      </c>
      <c r="B153">
        <f t="shared" si="79"/>
        <v>-46</v>
      </c>
      <c r="C153">
        <v>2.92</v>
      </c>
      <c r="D153">
        <f t="shared" si="80"/>
        <v>-71</v>
      </c>
      <c r="E153" s="1">
        <f t="shared" si="87"/>
        <v>3.5119206064934825</v>
      </c>
      <c r="F153">
        <f t="shared" si="81"/>
        <v>25</v>
      </c>
      <c r="G153">
        <f t="shared" si="82"/>
        <v>0.71186119509010026</v>
      </c>
      <c r="H153">
        <f t="shared" si="83"/>
        <v>5.1506399860736591</v>
      </c>
      <c r="J153" s="1">
        <f t="shared" si="84"/>
        <v>15.039868759335084</v>
      </c>
      <c r="K153">
        <f t="shared" si="85"/>
        <v>25.04</v>
      </c>
      <c r="L153">
        <f t="shared" si="86"/>
        <v>10.000131240664915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-44.5</v>
      </c>
      <c r="C155">
        <v>2.92</v>
      </c>
      <c r="D155">
        <f t="shared" ref="D155:D168" si="89">D140</f>
        <v>-52</v>
      </c>
      <c r="E155" s="1">
        <f>S15</f>
        <v>2.4553463664144894</v>
      </c>
      <c r="F155">
        <f t="shared" ref="F155:F168" si="90">(B155-D155-I155)</f>
        <v>7.5</v>
      </c>
      <c r="G155">
        <f t="shared" ref="G155:G168" si="91">(F155/(10*E155))</f>
        <v>0.30545588608552016</v>
      </c>
      <c r="H155">
        <f t="shared" ref="H155:H168" si="92">POWER(10,G155)</f>
        <v>2.020486188578829</v>
      </c>
      <c r="I155">
        <v>0</v>
      </c>
      <c r="J155" s="1">
        <f t="shared" ref="J155:J168" si="93">(H155*C155)</f>
        <v>5.8998196706501806</v>
      </c>
      <c r="K155">
        <f t="shared" ref="K155:K168" si="94">K140</f>
        <v>7.16</v>
      </c>
      <c r="L155">
        <f t="shared" ref="L155:L168" si="95">(K155-J155)</f>
        <v>1.2601803293498195</v>
      </c>
    </row>
    <row r="156" spans="1:13" x14ac:dyDescent="0.25">
      <c r="A156">
        <v>2</v>
      </c>
      <c r="B156">
        <f t="shared" si="88"/>
        <v>-46</v>
      </c>
      <c r="C156">
        <v>2.92</v>
      </c>
      <c r="D156">
        <f t="shared" si="89"/>
        <v>-52</v>
      </c>
      <c r="E156" s="1">
        <f t="shared" ref="E156:E168" si="96">E155</f>
        <v>2.4553463664144894</v>
      </c>
      <c r="F156">
        <f t="shared" si="90"/>
        <v>6</v>
      </c>
      <c r="G156">
        <f t="shared" si="91"/>
        <v>0.2443647088684161</v>
      </c>
      <c r="H156">
        <f t="shared" si="92"/>
        <v>1.7553539822978035</v>
      </c>
      <c r="I156">
        <v>0</v>
      </c>
      <c r="J156" s="1">
        <f t="shared" si="93"/>
        <v>5.1256336283095862</v>
      </c>
      <c r="K156">
        <f t="shared" si="94"/>
        <v>7.16</v>
      </c>
      <c r="L156">
        <f t="shared" si="95"/>
        <v>2.0343663716904139</v>
      </c>
    </row>
    <row r="157" spans="1:13" x14ac:dyDescent="0.25">
      <c r="A157">
        <v>3</v>
      </c>
      <c r="B157">
        <f t="shared" si="88"/>
        <v>-44.5</v>
      </c>
      <c r="C157">
        <v>2.92</v>
      </c>
      <c r="D157">
        <f t="shared" si="89"/>
        <v>-57.5</v>
      </c>
      <c r="E157" s="1">
        <f t="shared" si="96"/>
        <v>2.4553463664144894</v>
      </c>
      <c r="F157">
        <f t="shared" si="90"/>
        <v>13</v>
      </c>
      <c r="G157">
        <f t="shared" si="91"/>
        <v>0.52945686921490154</v>
      </c>
      <c r="H157">
        <f t="shared" si="92"/>
        <v>3.3842066086219278</v>
      </c>
      <c r="J157" s="1">
        <f t="shared" si="93"/>
        <v>9.8818832971760298</v>
      </c>
      <c r="K157">
        <f t="shared" si="94"/>
        <v>12.09</v>
      </c>
      <c r="L157">
        <f t="shared" si="95"/>
        <v>2.2081167028239701</v>
      </c>
    </row>
    <row r="158" spans="1:13" x14ac:dyDescent="0.25">
      <c r="A158">
        <v>4</v>
      </c>
      <c r="B158">
        <f t="shared" si="88"/>
        <v>-46</v>
      </c>
      <c r="C158">
        <v>2.92</v>
      </c>
      <c r="D158">
        <f t="shared" si="89"/>
        <v>-57.5</v>
      </c>
      <c r="E158" s="1">
        <f t="shared" si="96"/>
        <v>2.4553463664144894</v>
      </c>
      <c r="F158">
        <f t="shared" si="90"/>
        <v>11.5</v>
      </c>
      <c r="G158">
        <f t="shared" si="91"/>
        <v>0.46836569199779754</v>
      </c>
      <c r="H158">
        <f t="shared" si="92"/>
        <v>2.9401243032210309</v>
      </c>
      <c r="J158" s="1">
        <f t="shared" si="93"/>
        <v>8.5851629654054094</v>
      </c>
      <c r="K158">
        <f t="shared" si="94"/>
        <v>12.09</v>
      </c>
      <c r="L158">
        <f t="shared" si="95"/>
        <v>3.5048370345945905</v>
      </c>
    </row>
    <row r="159" spans="1:13" x14ac:dyDescent="0.25">
      <c r="A159">
        <v>5</v>
      </c>
      <c r="B159">
        <f t="shared" si="88"/>
        <v>-44.5</v>
      </c>
      <c r="C159">
        <v>2.92</v>
      </c>
      <c r="D159">
        <f t="shared" si="89"/>
        <v>-70.5</v>
      </c>
      <c r="E159" s="1">
        <f t="shared" si="96"/>
        <v>2.4553463664144894</v>
      </c>
      <c r="F159">
        <f t="shared" si="90"/>
        <v>26</v>
      </c>
      <c r="G159">
        <f t="shared" si="91"/>
        <v>1.0589137384298031</v>
      </c>
      <c r="H159">
        <f t="shared" si="92"/>
        <v>11.452854369840331</v>
      </c>
      <c r="J159" s="1">
        <f t="shared" si="93"/>
        <v>33.442334759933765</v>
      </c>
      <c r="K159">
        <f t="shared" si="94"/>
        <v>17.059999999999999</v>
      </c>
      <c r="L159">
        <f t="shared" si="95"/>
        <v>-16.382334759933766</v>
      </c>
    </row>
    <row r="160" spans="1:13" x14ac:dyDescent="0.25">
      <c r="A160">
        <v>6</v>
      </c>
      <c r="B160">
        <f t="shared" si="88"/>
        <v>-46</v>
      </c>
      <c r="C160">
        <v>2.92</v>
      </c>
      <c r="D160">
        <f t="shared" si="89"/>
        <v>-70.5</v>
      </c>
      <c r="E160" s="1">
        <f t="shared" si="96"/>
        <v>2.4553463664144894</v>
      </c>
      <c r="F160">
        <f t="shared" si="90"/>
        <v>24.5</v>
      </c>
      <c r="G160">
        <f t="shared" si="91"/>
        <v>0.99782256121269908</v>
      </c>
      <c r="H160">
        <f t="shared" si="92"/>
        <v>9.9499880971305537</v>
      </c>
      <c r="J160" s="1">
        <f t="shared" si="93"/>
        <v>29.053965243621217</v>
      </c>
      <c r="K160">
        <f t="shared" si="94"/>
        <v>17.059999999999999</v>
      </c>
      <c r="L160">
        <f t="shared" si="95"/>
        <v>-11.993965243621219</v>
      </c>
    </row>
    <row r="161" spans="1:13" x14ac:dyDescent="0.25">
      <c r="A161">
        <v>7</v>
      </c>
      <c r="B161">
        <f t="shared" si="88"/>
        <v>-44.5</v>
      </c>
      <c r="C161">
        <v>2.92</v>
      </c>
      <c r="D161">
        <f t="shared" si="89"/>
        <v>-77</v>
      </c>
      <c r="E161" s="1">
        <f t="shared" si="96"/>
        <v>2.4553463664144894</v>
      </c>
      <c r="F161">
        <f t="shared" si="90"/>
        <v>32.5</v>
      </c>
      <c r="G161">
        <f t="shared" si="91"/>
        <v>1.3236421730372538</v>
      </c>
      <c r="H161">
        <f t="shared" si="92"/>
        <v>21.06891509734373</v>
      </c>
      <c r="J161" s="1">
        <f t="shared" si="93"/>
        <v>61.521232084243692</v>
      </c>
      <c r="K161">
        <f t="shared" si="94"/>
        <v>23.04</v>
      </c>
      <c r="L161">
        <f t="shared" si="95"/>
        <v>-38.481232084243693</v>
      </c>
    </row>
    <row r="162" spans="1:13" x14ac:dyDescent="0.25">
      <c r="A162">
        <v>8</v>
      </c>
      <c r="B162">
        <f t="shared" si="88"/>
        <v>-46</v>
      </c>
      <c r="C162">
        <v>2.92</v>
      </c>
      <c r="D162">
        <f t="shared" si="89"/>
        <v>-77</v>
      </c>
      <c r="E162" s="1">
        <f t="shared" si="96"/>
        <v>2.4553463664144894</v>
      </c>
      <c r="F162">
        <f t="shared" si="90"/>
        <v>31</v>
      </c>
      <c r="G162">
        <f t="shared" si="91"/>
        <v>1.26255099582015</v>
      </c>
      <c r="H162">
        <f t="shared" si="92"/>
        <v>18.304210257843962</v>
      </c>
      <c r="J162" s="1">
        <f t="shared" si="93"/>
        <v>53.448293952904372</v>
      </c>
      <c r="K162">
        <f t="shared" si="94"/>
        <v>23.04</v>
      </c>
      <c r="L162">
        <f t="shared" si="95"/>
        <v>-30.408293952904373</v>
      </c>
      <c r="M162">
        <v>11</v>
      </c>
    </row>
    <row r="163" spans="1:13" x14ac:dyDescent="0.25">
      <c r="A163">
        <v>9</v>
      </c>
      <c r="B163">
        <f t="shared" si="88"/>
        <v>-44.5</v>
      </c>
      <c r="C163">
        <v>2.92</v>
      </c>
      <c r="D163">
        <f t="shared" si="89"/>
        <v>-80.5</v>
      </c>
      <c r="E163" s="1">
        <f t="shared" si="96"/>
        <v>2.4553463664144894</v>
      </c>
      <c r="F163">
        <f t="shared" si="90"/>
        <v>36</v>
      </c>
      <c r="G163">
        <f t="shared" si="91"/>
        <v>1.4661882532104966</v>
      </c>
      <c r="H163">
        <f t="shared" si="92"/>
        <v>29.254201821133517</v>
      </c>
      <c r="J163" s="1">
        <f t="shared" si="93"/>
        <v>85.422269317709862</v>
      </c>
      <c r="K163">
        <f t="shared" si="94"/>
        <v>28.03827562458148</v>
      </c>
      <c r="L163">
        <f t="shared" si="95"/>
        <v>-57.383993693128382</v>
      </c>
    </row>
    <row r="164" spans="1:13" x14ac:dyDescent="0.25">
      <c r="A164">
        <v>10</v>
      </c>
      <c r="B164">
        <f t="shared" si="88"/>
        <v>-46</v>
      </c>
      <c r="C164">
        <v>2.92</v>
      </c>
      <c r="D164">
        <f t="shared" si="89"/>
        <v>-80.5</v>
      </c>
      <c r="E164" s="1">
        <f t="shared" si="96"/>
        <v>2.4553463664144894</v>
      </c>
      <c r="F164">
        <f t="shared" si="90"/>
        <v>34.5</v>
      </c>
      <c r="G164">
        <f t="shared" si="91"/>
        <v>1.4050970759933925</v>
      </c>
      <c r="H164">
        <f t="shared" si="92"/>
        <v>25.415407418246208</v>
      </c>
      <c r="J164" s="1">
        <f t="shared" si="93"/>
        <v>74.212989661278925</v>
      </c>
      <c r="K164">
        <f t="shared" si="94"/>
        <v>28.03827562458148</v>
      </c>
      <c r="L164">
        <f t="shared" si="95"/>
        <v>-46.174714036697445</v>
      </c>
    </row>
    <row r="165" spans="1:13" x14ac:dyDescent="0.25">
      <c r="A165">
        <v>11</v>
      </c>
      <c r="B165">
        <f t="shared" si="88"/>
        <v>-44.5</v>
      </c>
      <c r="C165">
        <v>2.92</v>
      </c>
      <c r="D165">
        <f t="shared" si="89"/>
        <v>-62</v>
      </c>
      <c r="E165" s="1">
        <f t="shared" si="96"/>
        <v>2.4553463664144894</v>
      </c>
      <c r="F165">
        <f t="shared" si="90"/>
        <v>17.5</v>
      </c>
      <c r="G165">
        <f t="shared" si="91"/>
        <v>0.71273040086621364</v>
      </c>
      <c r="H165">
        <f t="shared" si="92"/>
        <v>5.1609589041095916</v>
      </c>
      <c r="J165" s="1">
        <f t="shared" si="93"/>
        <v>15.070000000000007</v>
      </c>
      <c r="K165">
        <f t="shared" si="94"/>
        <v>15.07</v>
      </c>
      <c r="L165">
        <f t="shared" si="95"/>
        <v>-7.1054273576010019E-15</v>
      </c>
    </row>
    <row r="166" spans="1:13" x14ac:dyDescent="0.25">
      <c r="A166">
        <v>12</v>
      </c>
      <c r="B166">
        <f t="shared" si="88"/>
        <v>-46</v>
      </c>
      <c r="C166">
        <v>2.92</v>
      </c>
      <c r="D166">
        <f t="shared" si="89"/>
        <v>-62</v>
      </c>
      <c r="E166" s="1">
        <f t="shared" si="96"/>
        <v>2.4553463664144894</v>
      </c>
      <c r="F166">
        <f t="shared" si="90"/>
        <v>16</v>
      </c>
      <c r="G166">
        <f t="shared" si="91"/>
        <v>0.65163922364910964</v>
      </c>
      <c r="H166">
        <f t="shared" si="92"/>
        <v>4.4837276374436508</v>
      </c>
      <c r="J166" s="1">
        <f t="shared" si="93"/>
        <v>13.09248470133546</v>
      </c>
      <c r="K166">
        <f t="shared" si="94"/>
        <v>15.07</v>
      </c>
      <c r="L166">
        <f t="shared" si="95"/>
        <v>1.9775152986645406</v>
      </c>
    </row>
    <row r="167" spans="1:13" x14ac:dyDescent="0.25">
      <c r="A167">
        <v>13</v>
      </c>
      <c r="B167">
        <f t="shared" si="88"/>
        <v>-44.5</v>
      </c>
      <c r="C167">
        <v>2.92</v>
      </c>
      <c r="D167">
        <f t="shared" si="89"/>
        <v>-71</v>
      </c>
      <c r="E167" s="1">
        <f t="shared" si="96"/>
        <v>2.4553463664144894</v>
      </c>
      <c r="F167">
        <f t="shared" si="90"/>
        <v>26.5</v>
      </c>
      <c r="G167">
        <f t="shared" si="91"/>
        <v>1.0792774641688379</v>
      </c>
      <c r="H167">
        <f t="shared" si="92"/>
        <v>12.002658899468232</v>
      </c>
      <c r="J167" s="1">
        <f t="shared" si="93"/>
        <v>35.047763986447237</v>
      </c>
      <c r="K167">
        <f t="shared" si="94"/>
        <v>25.04</v>
      </c>
      <c r="L167">
        <f t="shared" si="95"/>
        <v>-10.007763986447237</v>
      </c>
    </row>
    <row r="168" spans="1:13" x14ac:dyDescent="0.25">
      <c r="A168">
        <v>14</v>
      </c>
      <c r="B168">
        <f t="shared" si="88"/>
        <v>-46</v>
      </c>
      <c r="C168">
        <v>2.92</v>
      </c>
      <c r="D168">
        <f t="shared" si="89"/>
        <v>-71</v>
      </c>
      <c r="E168" s="1">
        <f t="shared" si="96"/>
        <v>2.4553463664144894</v>
      </c>
      <c r="F168">
        <f t="shared" si="90"/>
        <v>25</v>
      </c>
      <c r="G168">
        <f t="shared" si="91"/>
        <v>1.0181862869517337</v>
      </c>
      <c r="H168">
        <f t="shared" si="92"/>
        <v>10.427646185576355</v>
      </c>
      <c r="J168" s="1">
        <f t="shared" si="93"/>
        <v>30.448726861882957</v>
      </c>
      <c r="K168">
        <f t="shared" si="94"/>
        <v>25.04</v>
      </c>
      <c r="L168">
        <f t="shared" si="95"/>
        <v>-5.4087268618829576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-44.5</v>
      </c>
      <c r="C170">
        <v>2.92</v>
      </c>
      <c r="D170">
        <f t="shared" ref="D170:D183" si="98">D155</f>
        <v>-52</v>
      </c>
      <c r="E170" s="1">
        <f>S16</f>
        <v>2.2448881064361048</v>
      </c>
      <c r="F170">
        <f t="shared" ref="F170:F183" si="99">(B170-D170-I170)</f>
        <v>7.5</v>
      </c>
      <c r="G170">
        <f t="shared" ref="G170:G183" si="100">(F170/(10*E170))</f>
        <v>0.33409237540603759</v>
      </c>
      <c r="H170">
        <f t="shared" ref="H170:H183" si="101">POWER(10,G170)</f>
        <v>2.15820341502058</v>
      </c>
      <c r="I170">
        <v>0</v>
      </c>
      <c r="J170" s="1">
        <f t="shared" ref="J170:J183" si="102">(H170*C170)</f>
        <v>6.3019539718600939</v>
      </c>
      <c r="K170">
        <f t="shared" ref="K170:K183" si="103">K155</f>
        <v>7.16</v>
      </c>
      <c r="L170">
        <f t="shared" ref="L170:L183" si="104">(K170-J170)</f>
        <v>0.85804602813990627</v>
      </c>
    </row>
    <row r="171" spans="1:13" x14ac:dyDescent="0.25">
      <c r="A171">
        <v>2</v>
      </c>
      <c r="B171">
        <f t="shared" si="97"/>
        <v>-46</v>
      </c>
      <c r="C171">
        <v>2.92</v>
      </c>
      <c r="D171">
        <f t="shared" si="98"/>
        <v>-52</v>
      </c>
      <c r="E171" s="1">
        <f t="shared" ref="E171:E183" si="105">E170</f>
        <v>2.2448881064361048</v>
      </c>
      <c r="F171">
        <f t="shared" si="99"/>
        <v>6</v>
      </c>
      <c r="G171">
        <f t="shared" si="100"/>
        <v>0.26727390032483012</v>
      </c>
      <c r="H171">
        <f t="shared" si="101"/>
        <v>1.8504352813566185</v>
      </c>
      <c r="I171">
        <v>0</v>
      </c>
      <c r="J171" s="1">
        <f t="shared" si="102"/>
        <v>5.4032710215613262</v>
      </c>
      <c r="K171">
        <f t="shared" si="103"/>
        <v>7.16</v>
      </c>
      <c r="L171">
        <f t="shared" si="104"/>
        <v>1.7567289784386739</v>
      </c>
    </row>
    <row r="172" spans="1:13" x14ac:dyDescent="0.25">
      <c r="A172">
        <v>3</v>
      </c>
      <c r="B172">
        <f t="shared" si="97"/>
        <v>-44.5</v>
      </c>
      <c r="C172">
        <v>2.92</v>
      </c>
      <c r="D172">
        <f t="shared" si="98"/>
        <v>-57.5</v>
      </c>
      <c r="E172" s="1">
        <f t="shared" si="105"/>
        <v>2.2448881064361048</v>
      </c>
      <c r="F172">
        <f t="shared" si="99"/>
        <v>13</v>
      </c>
      <c r="G172">
        <f t="shared" si="100"/>
        <v>0.57909345070379858</v>
      </c>
      <c r="H172">
        <f t="shared" si="101"/>
        <v>3.7939661407051801</v>
      </c>
      <c r="J172" s="1">
        <f t="shared" si="102"/>
        <v>11.078381130859126</v>
      </c>
      <c r="K172">
        <f t="shared" si="103"/>
        <v>12.09</v>
      </c>
      <c r="L172">
        <f t="shared" si="104"/>
        <v>1.0116188691408734</v>
      </c>
    </row>
    <row r="173" spans="1:13" x14ac:dyDescent="0.25">
      <c r="A173">
        <v>4</v>
      </c>
      <c r="B173">
        <f t="shared" si="97"/>
        <v>-46</v>
      </c>
      <c r="C173">
        <v>2.92</v>
      </c>
      <c r="D173">
        <f t="shared" si="98"/>
        <v>-57.5</v>
      </c>
      <c r="E173" s="1">
        <f t="shared" si="105"/>
        <v>2.2448881064361048</v>
      </c>
      <c r="F173">
        <f t="shared" si="99"/>
        <v>11.5</v>
      </c>
      <c r="G173">
        <f t="shared" si="100"/>
        <v>0.51227497562259106</v>
      </c>
      <c r="H173">
        <f t="shared" si="101"/>
        <v>3.2529319313334173</v>
      </c>
      <c r="J173" s="1">
        <f t="shared" si="102"/>
        <v>9.4985612394935774</v>
      </c>
      <c r="K173">
        <f t="shared" si="103"/>
        <v>12.09</v>
      </c>
      <c r="L173">
        <f t="shared" si="104"/>
        <v>2.5914387605064224</v>
      </c>
    </row>
    <row r="174" spans="1:13" x14ac:dyDescent="0.25">
      <c r="A174">
        <v>5</v>
      </c>
      <c r="B174">
        <f t="shared" si="97"/>
        <v>-44.5</v>
      </c>
      <c r="C174">
        <v>2.92</v>
      </c>
      <c r="D174">
        <f t="shared" si="98"/>
        <v>-70.5</v>
      </c>
      <c r="E174" s="1">
        <f t="shared" si="105"/>
        <v>2.2448881064361048</v>
      </c>
      <c r="F174">
        <f t="shared" si="99"/>
        <v>26</v>
      </c>
      <c r="G174">
        <f t="shared" si="100"/>
        <v>1.1581869014075972</v>
      </c>
      <c r="H174">
        <f t="shared" si="101"/>
        <v>14.394179076817357</v>
      </c>
      <c r="J174" s="1">
        <f t="shared" si="102"/>
        <v>42.031002904306682</v>
      </c>
      <c r="K174">
        <f t="shared" si="103"/>
        <v>17.059999999999999</v>
      </c>
      <c r="L174">
        <f t="shared" si="104"/>
        <v>-24.971002904306683</v>
      </c>
    </row>
    <row r="175" spans="1:13" x14ac:dyDescent="0.25">
      <c r="A175">
        <v>6</v>
      </c>
      <c r="B175">
        <f t="shared" si="97"/>
        <v>-46</v>
      </c>
      <c r="C175">
        <v>2.92</v>
      </c>
      <c r="D175">
        <f t="shared" si="98"/>
        <v>-70.5</v>
      </c>
      <c r="E175" s="1">
        <f t="shared" si="105"/>
        <v>2.2448881064361048</v>
      </c>
      <c r="F175">
        <f t="shared" si="99"/>
        <v>24.5</v>
      </c>
      <c r="G175">
        <f t="shared" si="100"/>
        <v>1.0913684263263896</v>
      </c>
      <c r="H175">
        <f t="shared" si="101"/>
        <v>12.341513605497695</v>
      </c>
      <c r="J175" s="1">
        <f t="shared" si="102"/>
        <v>36.037219728053273</v>
      </c>
      <c r="K175">
        <f t="shared" si="103"/>
        <v>17.059999999999999</v>
      </c>
      <c r="L175">
        <f t="shared" si="104"/>
        <v>-18.977219728053274</v>
      </c>
    </row>
    <row r="176" spans="1:13" x14ac:dyDescent="0.25">
      <c r="A176">
        <v>7</v>
      </c>
      <c r="B176">
        <f t="shared" si="97"/>
        <v>-44.5</v>
      </c>
      <c r="C176">
        <v>2.92</v>
      </c>
      <c r="D176">
        <f t="shared" si="98"/>
        <v>-77</v>
      </c>
      <c r="E176" s="1">
        <f t="shared" si="105"/>
        <v>2.2448881064361048</v>
      </c>
      <c r="F176">
        <f t="shared" si="99"/>
        <v>32.5</v>
      </c>
      <c r="G176">
        <f t="shared" si="100"/>
        <v>1.4477336267594962</v>
      </c>
      <c r="H176">
        <f t="shared" si="101"/>
        <v>28.03713461084806</v>
      </c>
      <c r="J176" s="1">
        <f t="shared" si="102"/>
        <v>81.868433063676335</v>
      </c>
      <c r="K176">
        <f t="shared" si="103"/>
        <v>23.04</v>
      </c>
      <c r="L176">
        <f t="shared" si="104"/>
        <v>-58.828433063676336</v>
      </c>
    </row>
    <row r="177" spans="1:13" x14ac:dyDescent="0.25">
      <c r="A177">
        <v>8</v>
      </c>
      <c r="B177">
        <f t="shared" si="97"/>
        <v>-46</v>
      </c>
      <c r="C177">
        <v>2.92</v>
      </c>
      <c r="D177">
        <f t="shared" si="98"/>
        <v>-77</v>
      </c>
      <c r="E177" s="1">
        <f t="shared" si="105"/>
        <v>2.2448881064361048</v>
      </c>
      <c r="F177">
        <f t="shared" si="99"/>
        <v>31</v>
      </c>
      <c r="G177">
        <f t="shared" si="100"/>
        <v>1.3809151516782887</v>
      </c>
      <c r="H177">
        <f t="shared" si="101"/>
        <v>24.038931043746526</v>
      </c>
      <c r="J177" s="1">
        <f t="shared" si="102"/>
        <v>70.193678647739858</v>
      </c>
      <c r="K177">
        <f t="shared" si="103"/>
        <v>23.04</v>
      </c>
      <c r="L177">
        <f t="shared" si="104"/>
        <v>-47.153678647739859</v>
      </c>
      <c r="M177">
        <v>12</v>
      </c>
    </row>
    <row r="178" spans="1:13" x14ac:dyDescent="0.25">
      <c r="A178">
        <v>9</v>
      </c>
      <c r="B178">
        <f t="shared" si="97"/>
        <v>-44.5</v>
      </c>
      <c r="C178">
        <v>2.92</v>
      </c>
      <c r="D178">
        <f t="shared" si="98"/>
        <v>-80.5</v>
      </c>
      <c r="E178" s="1">
        <f t="shared" si="105"/>
        <v>2.2448881064361048</v>
      </c>
      <c r="F178">
        <f t="shared" si="99"/>
        <v>36</v>
      </c>
      <c r="G178">
        <f t="shared" si="100"/>
        <v>1.6036434019489805</v>
      </c>
      <c r="H178">
        <f t="shared" si="101"/>
        <v>40.146103688309232</v>
      </c>
      <c r="J178" s="1">
        <f t="shared" si="102"/>
        <v>117.22662276986296</v>
      </c>
      <c r="K178">
        <f t="shared" si="103"/>
        <v>28.03827562458148</v>
      </c>
      <c r="L178">
        <f t="shared" si="104"/>
        <v>-89.188347145281483</v>
      </c>
    </row>
    <row r="179" spans="1:13" x14ac:dyDescent="0.25">
      <c r="A179">
        <v>10</v>
      </c>
      <c r="B179">
        <f t="shared" si="97"/>
        <v>-46</v>
      </c>
      <c r="C179">
        <v>2.92</v>
      </c>
      <c r="D179">
        <f t="shared" si="98"/>
        <v>-80.5</v>
      </c>
      <c r="E179" s="1">
        <f t="shared" si="105"/>
        <v>2.2448881064361048</v>
      </c>
      <c r="F179">
        <f t="shared" si="99"/>
        <v>34.5</v>
      </c>
      <c r="G179">
        <f t="shared" si="100"/>
        <v>1.5368249268677729</v>
      </c>
      <c r="H179">
        <f t="shared" si="101"/>
        <v>34.421114412489281</v>
      </c>
      <c r="J179" s="1">
        <f t="shared" si="102"/>
        <v>100.50965408446869</v>
      </c>
      <c r="K179">
        <f t="shared" si="103"/>
        <v>28.03827562458148</v>
      </c>
      <c r="L179">
        <f t="shared" si="104"/>
        <v>-72.471378459887205</v>
      </c>
    </row>
    <row r="180" spans="1:13" x14ac:dyDescent="0.25">
      <c r="A180">
        <v>11</v>
      </c>
      <c r="B180">
        <f t="shared" si="97"/>
        <v>-44.5</v>
      </c>
      <c r="C180">
        <v>2.92</v>
      </c>
      <c r="D180">
        <f t="shared" si="98"/>
        <v>-62</v>
      </c>
      <c r="E180" s="1">
        <f t="shared" si="105"/>
        <v>2.2448881064361048</v>
      </c>
      <c r="F180">
        <f t="shared" si="99"/>
        <v>17.5</v>
      </c>
      <c r="G180">
        <f t="shared" si="100"/>
        <v>0.77954887594742106</v>
      </c>
      <c r="H180">
        <f t="shared" si="101"/>
        <v>6.0193400135908783</v>
      </c>
      <c r="J180" s="1">
        <f t="shared" si="102"/>
        <v>17.576472839685366</v>
      </c>
      <c r="K180">
        <f t="shared" si="103"/>
        <v>15.07</v>
      </c>
      <c r="L180">
        <f t="shared" si="104"/>
        <v>-2.5064728396853653</v>
      </c>
    </row>
    <row r="181" spans="1:13" x14ac:dyDescent="0.25">
      <c r="A181">
        <v>12</v>
      </c>
      <c r="B181">
        <f t="shared" si="97"/>
        <v>-46</v>
      </c>
      <c r="C181">
        <v>2.92</v>
      </c>
      <c r="D181">
        <f t="shared" si="98"/>
        <v>-62</v>
      </c>
      <c r="E181" s="1">
        <f t="shared" si="105"/>
        <v>2.2448881064361048</v>
      </c>
      <c r="F181">
        <f t="shared" si="99"/>
        <v>16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-44.5</v>
      </c>
      <c r="C182">
        <v>2.92</v>
      </c>
      <c r="D182">
        <f t="shared" si="98"/>
        <v>-71</v>
      </c>
      <c r="E182" s="1">
        <f t="shared" si="105"/>
        <v>2.2448881064361048</v>
      </c>
      <c r="F182">
        <f t="shared" si="99"/>
        <v>26.5</v>
      </c>
      <c r="G182">
        <f t="shared" si="100"/>
        <v>1.1804597264346663</v>
      </c>
      <c r="H182">
        <f t="shared" si="101"/>
        <v>15.151642909820156</v>
      </c>
      <c r="J182" s="1">
        <f t="shared" si="102"/>
        <v>44.242797296674851</v>
      </c>
      <c r="K182">
        <f t="shared" si="103"/>
        <v>25.04</v>
      </c>
      <c r="L182">
        <f t="shared" si="104"/>
        <v>-19.202797296674852</v>
      </c>
    </row>
    <row r="183" spans="1:13" x14ac:dyDescent="0.25">
      <c r="A183">
        <v>14</v>
      </c>
      <c r="B183">
        <f t="shared" si="97"/>
        <v>-46</v>
      </c>
      <c r="C183">
        <v>2.92</v>
      </c>
      <c r="D183">
        <f t="shared" si="98"/>
        <v>-71</v>
      </c>
      <c r="E183" s="1">
        <f t="shared" si="105"/>
        <v>2.2448881064361048</v>
      </c>
      <c r="F183">
        <f t="shared" si="99"/>
        <v>25</v>
      </c>
      <c r="G183">
        <f t="shared" si="100"/>
        <v>1.1136412513534588</v>
      </c>
      <c r="H183">
        <f t="shared" si="101"/>
        <v>12.990960173501865</v>
      </c>
      <c r="J183" s="1">
        <f t="shared" si="102"/>
        <v>37.933603706625441</v>
      </c>
      <c r="K183">
        <f t="shared" si="103"/>
        <v>25.04</v>
      </c>
      <c r="L183">
        <f t="shared" si="104"/>
        <v>-12.893603706625441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-44.5</v>
      </c>
      <c r="C185">
        <v>2.92</v>
      </c>
      <c r="D185">
        <f t="shared" ref="D185:D198" si="107">D170</f>
        <v>-52</v>
      </c>
      <c r="E185" s="1">
        <f>S17</f>
        <v>2.839534762507165</v>
      </c>
      <c r="F185">
        <f t="shared" ref="F185:F198" si="108">(B185-D185-I185)</f>
        <v>7.5</v>
      </c>
      <c r="G185">
        <f t="shared" ref="G185:G198" si="109">(F185/(10*E185))</f>
        <v>0.26412777540282273</v>
      </c>
      <c r="H185">
        <f t="shared" ref="H185:H198" si="110">POWER(10,G185)</f>
        <v>1.8370787576536975</v>
      </c>
      <c r="I185">
        <v>0</v>
      </c>
      <c r="J185" s="1">
        <f t="shared" ref="J185:J198" si="111">(H185*C185)</f>
        <v>5.3642699723487963</v>
      </c>
      <c r="K185">
        <f t="shared" ref="K185:K198" si="112">K170</f>
        <v>7.16</v>
      </c>
      <c r="L185">
        <f t="shared" ref="L185:L198" si="113">(K185-J185)</f>
        <v>1.7957300276512038</v>
      </c>
    </row>
    <row r="186" spans="1:13" x14ac:dyDescent="0.25">
      <c r="A186">
        <v>2</v>
      </c>
      <c r="B186">
        <f t="shared" si="106"/>
        <v>-46</v>
      </c>
      <c r="C186">
        <v>2.92</v>
      </c>
      <c r="D186">
        <f t="shared" si="107"/>
        <v>-52</v>
      </c>
      <c r="E186" s="1">
        <f t="shared" ref="E186:E198" si="114">E185</f>
        <v>2.839534762507165</v>
      </c>
      <c r="F186">
        <f t="shared" si="108"/>
        <v>6</v>
      </c>
      <c r="G186">
        <f t="shared" si="109"/>
        <v>0.21130222032225818</v>
      </c>
      <c r="H186">
        <f t="shared" si="110"/>
        <v>1.6266803493229154</v>
      </c>
      <c r="I186">
        <v>0</v>
      </c>
      <c r="J186" s="1">
        <f t="shared" si="111"/>
        <v>4.7499066200229132</v>
      </c>
      <c r="K186">
        <f t="shared" si="112"/>
        <v>7.16</v>
      </c>
      <c r="L186">
        <f t="shared" si="113"/>
        <v>2.4100933799770869</v>
      </c>
    </row>
    <row r="187" spans="1:13" x14ac:dyDescent="0.25">
      <c r="A187">
        <v>3</v>
      </c>
      <c r="B187">
        <f t="shared" si="106"/>
        <v>-44.5</v>
      </c>
      <c r="C187">
        <v>2.92</v>
      </c>
      <c r="D187">
        <f t="shared" si="107"/>
        <v>-57.5</v>
      </c>
      <c r="E187" s="1">
        <f t="shared" si="114"/>
        <v>2.839534762507165</v>
      </c>
      <c r="F187">
        <f t="shared" si="108"/>
        <v>13</v>
      </c>
      <c r="G187">
        <f t="shared" si="109"/>
        <v>0.4578214773648927</v>
      </c>
      <c r="H187">
        <f t="shared" si="110"/>
        <v>2.8696007512527042</v>
      </c>
      <c r="J187" s="1">
        <f t="shared" si="111"/>
        <v>8.3792341936578953</v>
      </c>
      <c r="K187">
        <f t="shared" si="112"/>
        <v>12.09</v>
      </c>
      <c r="L187">
        <f t="shared" si="113"/>
        <v>3.7107658063421045</v>
      </c>
    </row>
    <row r="188" spans="1:13" x14ac:dyDescent="0.25">
      <c r="A188">
        <v>4</v>
      </c>
      <c r="B188">
        <f t="shared" si="106"/>
        <v>-46</v>
      </c>
      <c r="C188">
        <v>2.92</v>
      </c>
      <c r="D188">
        <f t="shared" si="107"/>
        <v>-57.5</v>
      </c>
      <c r="E188" s="1">
        <f t="shared" si="114"/>
        <v>2.839534762507165</v>
      </c>
      <c r="F188">
        <f t="shared" si="108"/>
        <v>11.5</v>
      </c>
      <c r="G188">
        <f t="shared" si="109"/>
        <v>0.40499592228432812</v>
      </c>
      <c r="H188">
        <f t="shared" si="110"/>
        <v>2.5409488477385058</v>
      </c>
      <c r="J188" s="1">
        <f t="shared" si="111"/>
        <v>7.419570635396437</v>
      </c>
      <c r="K188">
        <f t="shared" si="112"/>
        <v>12.09</v>
      </c>
      <c r="L188">
        <f t="shared" si="113"/>
        <v>4.6704293646035628</v>
      </c>
    </row>
    <row r="189" spans="1:13" x14ac:dyDescent="0.25">
      <c r="A189">
        <v>5</v>
      </c>
      <c r="B189">
        <f t="shared" si="106"/>
        <v>-44.5</v>
      </c>
      <c r="C189">
        <v>2.92</v>
      </c>
      <c r="D189">
        <f t="shared" si="107"/>
        <v>-70.5</v>
      </c>
      <c r="E189" s="1">
        <f t="shared" si="114"/>
        <v>2.839534762507165</v>
      </c>
      <c r="F189">
        <f t="shared" si="108"/>
        <v>26</v>
      </c>
      <c r="G189">
        <f t="shared" si="109"/>
        <v>0.91564295472978541</v>
      </c>
      <c r="H189">
        <f t="shared" si="110"/>
        <v>8.2346084715900858</v>
      </c>
      <c r="J189" s="1">
        <f t="shared" si="111"/>
        <v>24.045056737043051</v>
      </c>
      <c r="K189">
        <f t="shared" si="112"/>
        <v>17.059999999999999</v>
      </c>
      <c r="L189">
        <f t="shared" si="113"/>
        <v>-6.9850567370430525</v>
      </c>
    </row>
    <row r="190" spans="1:13" x14ac:dyDescent="0.25">
      <c r="A190">
        <v>6</v>
      </c>
      <c r="B190">
        <f t="shared" si="106"/>
        <v>-46</v>
      </c>
      <c r="C190">
        <v>2.92</v>
      </c>
      <c r="D190">
        <f t="shared" si="107"/>
        <v>-70.5</v>
      </c>
      <c r="E190" s="1">
        <f t="shared" si="114"/>
        <v>2.839534762507165</v>
      </c>
      <c r="F190">
        <f t="shared" si="108"/>
        <v>24.5</v>
      </c>
      <c r="G190">
        <f t="shared" si="109"/>
        <v>0.86281739964922088</v>
      </c>
      <c r="H190">
        <f t="shared" si="110"/>
        <v>7.2915087223651094</v>
      </c>
      <c r="J190" s="1">
        <f t="shared" si="111"/>
        <v>21.291205469306117</v>
      </c>
      <c r="K190">
        <f t="shared" si="112"/>
        <v>17.059999999999999</v>
      </c>
      <c r="L190">
        <f t="shared" si="113"/>
        <v>-4.2312054693061185</v>
      </c>
    </row>
    <row r="191" spans="1:13" x14ac:dyDescent="0.25">
      <c r="A191">
        <v>7</v>
      </c>
      <c r="B191">
        <f t="shared" si="106"/>
        <v>-44.5</v>
      </c>
      <c r="C191">
        <v>2.92</v>
      </c>
      <c r="D191">
        <f t="shared" si="107"/>
        <v>-77</v>
      </c>
      <c r="E191" s="1">
        <f t="shared" si="114"/>
        <v>2.839534762507165</v>
      </c>
      <c r="F191">
        <f t="shared" si="108"/>
        <v>32.5</v>
      </c>
      <c r="G191">
        <f t="shared" si="109"/>
        <v>1.1445536934122318</v>
      </c>
      <c r="H191">
        <f t="shared" si="110"/>
        <v>13.949341077755406</v>
      </c>
      <c r="J191" s="1">
        <f t="shared" si="111"/>
        <v>40.732075947045786</v>
      </c>
      <c r="K191">
        <f t="shared" si="112"/>
        <v>23.04</v>
      </c>
      <c r="L191">
        <f t="shared" si="113"/>
        <v>-17.692075947045787</v>
      </c>
      <c r="M191">
        <v>13</v>
      </c>
    </row>
    <row r="192" spans="1:13" x14ac:dyDescent="0.25">
      <c r="A192">
        <v>8</v>
      </c>
      <c r="B192">
        <f t="shared" si="106"/>
        <v>-46</v>
      </c>
      <c r="C192">
        <v>2.92</v>
      </c>
      <c r="D192">
        <f t="shared" si="107"/>
        <v>-77</v>
      </c>
      <c r="E192" s="1">
        <f t="shared" si="114"/>
        <v>2.839534762507165</v>
      </c>
      <c r="F192">
        <f t="shared" si="108"/>
        <v>31</v>
      </c>
      <c r="G192">
        <f t="shared" si="109"/>
        <v>1.0917281383316673</v>
      </c>
      <c r="H192">
        <f t="shared" si="110"/>
        <v>12.351739914606913</v>
      </c>
      <c r="J192" s="1">
        <f t="shared" si="111"/>
        <v>36.067080550652186</v>
      </c>
      <c r="K192">
        <f t="shared" si="112"/>
        <v>23.04</v>
      </c>
      <c r="L192">
        <f t="shared" si="113"/>
        <v>-13.027080550652187</v>
      </c>
    </row>
    <row r="193" spans="1:13" x14ac:dyDescent="0.25">
      <c r="A193">
        <v>9</v>
      </c>
      <c r="B193">
        <f t="shared" si="106"/>
        <v>-44.5</v>
      </c>
      <c r="C193">
        <v>2.92</v>
      </c>
      <c r="D193">
        <f t="shared" si="107"/>
        <v>-80.5</v>
      </c>
      <c r="E193" s="1">
        <f t="shared" si="114"/>
        <v>2.839534762507165</v>
      </c>
      <c r="F193">
        <f t="shared" si="108"/>
        <v>36</v>
      </c>
      <c r="G193">
        <f t="shared" si="109"/>
        <v>1.267813321933549</v>
      </c>
      <c r="H193">
        <f t="shared" si="110"/>
        <v>18.527350686368891</v>
      </c>
      <c r="J193" s="1">
        <f t="shared" si="111"/>
        <v>54.099864004197158</v>
      </c>
      <c r="K193">
        <f t="shared" si="112"/>
        <v>28.03827562458148</v>
      </c>
      <c r="L193">
        <f t="shared" si="113"/>
        <v>-26.061588379615678</v>
      </c>
    </row>
    <row r="194" spans="1:13" x14ac:dyDescent="0.25">
      <c r="A194">
        <v>10</v>
      </c>
      <c r="B194">
        <f t="shared" si="106"/>
        <v>-46</v>
      </c>
      <c r="C194">
        <v>2.92</v>
      </c>
      <c r="D194">
        <f t="shared" si="107"/>
        <v>-80.5</v>
      </c>
      <c r="E194" s="1">
        <f t="shared" si="114"/>
        <v>2.839534762507165</v>
      </c>
      <c r="F194">
        <f t="shared" si="108"/>
        <v>34.5</v>
      </c>
      <c r="G194">
        <f t="shared" si="109"/>
        <v>1.2149877668529845</v>
      </c>
      <c r="H194">
        <f t="shared" si="110"/>
        <v>16.405435619441171</v>
      </c>
      <c r="J194" s="1">
        <f t="shared" si="111"/>
        <v>47.903872008768218</v>
      </c>
      <c r="K194">
        <f t="shared" si="112"/>
        <v>28.03827562458148</v>
      </c>
      <c r="L194">
        <f t="shared" si="113"/>
        <v>-19.865596384186738</v>
      </c>
    </row>
    <row r="195" spans="1:13" x14ac:dyDescent="0.25">
      <c r="A195">
        <v>11</v>
      </c>
      <c r="B195">
        <f t="shared" si="106"/>
        <v>-44.5</v>
      </c>
      <c r="C195">
        <v>2.92</v>
      </c>
      <c r="D195">
        <f t="shared" si="107"/>
        <v>-62</v>
      </c>
      <c r="E195" s="1">
        <f t="shared" si="114"/>
        <v>2.839534762507165</v>
      </c>
      <c r="F195">
        <f t="shared" si="108"/>
        <v>17.5</v>
      </c>
      <c r="G195">
        <f t="shared" si="109"/>
        <v>0.61629814260658633</v>
      </c>
      <c r="H195">
        <f t="shared" si="110"/>
        <v>4.1333115592509317</v>
      </c>
      <c r="J195" s="1">
        <f t="shared" si="111"/>
        <v>12.069269753012721</v>
      </c>
      <c r="K195">
        <f t="shared" si="112"/>
        <v>15.07</v>
      </c>
      <c r="L195">
        <f t="shared" si="113"/>
        <v>3.0007302469872794</v>
      </c>
    </row>
    <row r="196" spans="1:13" x14ac:dyDescent="0.25">
      <c r="A196">
        <v>12</v>
      </c>
      <c r="B196">
        <f t="shared" si="106"/>
        <v>-46</v>
      </c>
      <c r="C196">
        <v>2.92</v>
      </c>
      <c r="D196">
        <f t="shared" si="107"/>
        <v>-62</v>
      </c>
      <c r="E196" s="1">
        <f t="shared" si="114"/>
        <v>2.839534762507165</v>
      </c>
      <c r="F196">
        <f t="shared" si="108"/>
        <v>16</v>
      </c>
      <c r="G196">
        <f t="shared" si="109"/>
        <v>0.56347258752602181</v>
      </c>
      <c r="H196">
        <f t="shared" si="110"/>
        <v>3.6599283852424755</v>
      </c>
      <c r="J196" s="1">
        <f t="shared" si="111"/>
        <v>10.686990884908028</v>
      </c>
      <c r="K196">
        <f t="shared" si="112"/>
        <v>15.07</v>
      </c>
      <c r="L196">
        <f t="shared" si="113"/>
        <v>4.3830091150919728</v>
      </c>
    </row>
    <row r="197" spans="1:13" x14ac:dyDescent="0.25">
      <c r="A197">
        <v>13</v>
      </c>
      <c r="B197">
        <f t="shared" si="106"/>
        <v>-44.5</v>
      </c>
      <c r="C197">
        <v>2.92</v>
      </c>
      <c r="D197">
        <f t="shared" si="107"/>
        <v>-71</v>
      </c>
      <c r="E197" s="1">
        <f t="shared" si="114"/>
        <v>2.839534762507165</v>
      </c>
      <c r="F197">
        <f t="shared" si="108"/>
        <v>26.5</v>
      </c>
      <c r="G197">
        <f t="shared" si="109"/>
        <v>0.93325147308997358</v>
      </c>
      <c r="H197">
        <f t="shared" si="110"/>
        <v>8.5753424657534207</v>
      </c>
      <c r="J197" s="1">
        <f t="shared" si="111"/>
        <v>25.039999999999988</v>
      </c>
      <c r="K197">
        <f t="shared" si="112"/>
        <v>25.04</v>
      </c>
      <c r="L197">
        <f t="shared" si="113"/>
        <v>1.0658141036401503E-14</v>
      </c>
    </row>
    <row r="198" spans="1:13" x14ac:dyDescent="0.25">
      <c r="A198">
        <v>14</v>
      </c>
      <c r="B198">
        <f t="shared" si="106"/>
        <v>-46</v>
      </c>
      <c r="C198">
        <v>2.92</v>
      </c>
      <c r="D198">
        <f t="shared" si="107"/>
        <v>-71</v>
      </c>
      <c r="E198" s="1">
        <f t="shared" si="114"/>
        <v>2.839534762507165</v>
      </c>
      <c r="F198">
        <f t="shared" si="108"/>
        <v>25</v>
      </c>
      <c r="G198">
        <f t="shared" si="109"/>
        <v>0.88042591800940906</v>
      </c>
      <c r="H198">
        <f t="shared" si="110"/>
        <v>7.5932188642643705</v>
      </c>
      <c r="J198" s="1">
        <f t="shared" si="111"/>
        <v>22.172199083651961</v>
      </c>
      <c r="K198">
        <f t="shared" si="112"/>
        <v>25.04</v>
      </c>
      <c r="L198">
        <f t="shared" si="113"/>
        <v>2.8678009163480382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-44.5</v>
      </c>
      <c r="C200">
        <v>2.92</v>
      </c>
      <c r="D200">
        <f t="shared" ref="D200:D213" si="116">D185</f>
        <v>-52</v>
      </c>
      <c r="E200" s="1">
        <f>S18</f>
        <v>2.6788063797237402</v>
      </c>
      <c r="F200">
        <f t="shared" ref="F200:F213" si="117">(B200-D200-I200)</f>
        <v>7.5</v>
      </c>
      <c r="G200">
        <f t="shared" ref="G200:G213" si="118">(F200/(10*E200))</f>
        <v>0.27997544192699209</v>
      </c>
      <c r="H200">
        <f t="shared" ref="H200:H213" si="119">POWER(10,G200)</f>
        <v>1.9053529728217447</v>
      </c>
      <c r="I200">
        <v>0</v>
      </c>
      <c r="J200" s="1">
        <f t="shared" ref="J200:J213" si="120">(H200*C200)</f>
        <v>5.563630680639494</v>
      </c>
      <c r="K200">
        <f t="shared" ref="K200:K213" si="121">K185</f>
        <v>7.16</v>
      </c>
      <c r="L200">
        <f t="shared" ref="L200:L213" si="122">(K200-J200)</f>
        <v>1.5963693193605062</v>
      </c>
    </row>
    <row r="201" spans="1:13" x14ac:dyDescent="0.25">
      <c r="A201">
        <v>2</v>
      </c>
      <c r="B201">
        <f t="shared" si="115"/>
        <v>-46</v>
      </c>
      <c r="C201">
        <v>2.92</v>
      </c>
      <c r="D201">
        <f t="shared" si="116"/>
        <v>-52</v>
      </c>
      <c r="E201" s="1">
        <f t="shared" ref="E201:E213" si="123">E200</f>
        <v>2.6788063797237402</v>
      </c>
      <c r="F201">
        <f t="shared" si="117"/>
        <v>6</v>
      </c>
      <c r="G201">
        <f t="shared" si="118"/>
        <v>0.22398035354159368</v>
      </c>
      <c r="H201">
        <f t="shared" si="119"/>
        <v>1.6748671072736245</v>
      </c>
      <c r="I201">
        <v>0</v>
      </c>
      <c r="J201" s="1">
        <f t="shared" si="120"/>
        <v>4.8906119532389836</v>
      </c>
      <c r="K201">
        <f t="shared" si="121"/>
        <v>7.16</v>
      </c>
      <c r="L201">
        <f t="shared" si="122"/>
        <v>2.2693880467610166</v>
      </c>
    </row>
    <row r="202" spans="1:13" x14ac:dyDescent="0.25">
      <c r="A202">
        <v>3</v>
      </c>
      <c r="B202">
        <f t="shared" si="115"/>
        <v>-44.5</v>
      </c>
      <c r="C202">
        <v>2.92</v>
      </c>
      <c r="D202">
        <f t="shared" si="116"/>
        <v>-57.5</v>
      </c>
      <c r="E202" s="1">
        <f t="shared" si="123"/>
        <v>2.6788063797237402</v>
      </c>
      <c r="F202">
        <f t="shared" si="117"/>
        <v>13</v>
      </c>
      <c r="G202">
        <f t="shared" si="118"/>
        <v>0.48529076600678633</v>
      </c>
      <c r="H202">
        <f t="shared" si="119"/>
        <v>3.0569671088934878</v>
      </c>
      <c r="J202" s="1">
        <f t="shared" si="120"/>
        <v>8.9263439579689834</v>
      </c>
      <c r="K202">
        <f t="shared" si="121"/>
        <v>12.09</v>
      </c>
      <c r="L202">
        <f t="shared" si="122"/>
        <v>3.1636560420310165</v>
      </c>
    </row>
    <row r="203" spans="1:13" x14ac:dyDescent="0.25">
      <c r="A203">
        <v>4</v>
      </c>
      <c r="B203">
        <f t="shared" si="115"/>
        <v>-46</v>
      </c>
      <c r="C203">
        <v>2.92</v>
      </c>
      <c r="D203">
        <f t="shared" si="116"/>
        <v>-57.5</v>
      </c>
      <c r="E203" s="1">
        <f t="shared" si="123"/>
        <v>2.6788063797237402</v>
      </c>
      <c r="F203">
        <f t="shared" si="117"/>
        <v>11.5</v>
      </c>
      <c r="G203">
        <f t="shared" si="118"/>
        <v>0.42929567762138787</v>
      </c>
      <c r="H203">
        <f t="shared" si="119"/>
        <v>2.6871733121031811</v>
      </c>
      <c r="J203" s="1">
        <f t="shared" si="120"/>
        <v>7.8465460713412885</v>
      </c>
      <c r="K203">
        <f t="shared" si="121"/>
        <v>12.09</v>
      </c>
      <c r="L203">
        <f t="shared" si="122"/>
        <v>4.2434539286587114</v>
      </c>
    </row>
    <row r="204" spans="1:13" x14ac:dyDescent="0.25">
      <c r="A204">
        <v>5</v>
      </c>
      <c r="B204">
        <f t="shared" si="115"/>
        <v>-44.5</v>
      </c>
      <c r="C204">
        <v>2.92</v>
      </c>
      <c r="D204">
        <f t="shared" si="116"/>
        <v>-70.5</v>
      </c>
      <c r="E204" s="1">
        <f t="shared" si="123"/>
        <v>2.6788063797237402</v>
      </c>
      <c r="F204">
        <f t="shared" si="117"/>
        <v>26</v>
      </c>
      <c r="G204">
        <f t="shared" si="118"/>
        <v>0.97058153201357267</v>
      </c>
      <c r="H204">
        <f t="shared" si="119"/>
        <v>9.3450479048566084</v>
      </c>
      <c r="J204" s="1">
        <f t="shared" si="120"/>
        <v>27.287539882181296</v>
      </c>
      <c r="K204">
        <f t="shared" si="121"/>
        <v>17.059999999999999</v>
      </c>
      <c r="L204">
        <f t="shared" si="122"/>
        <v>-10.227539882181297</v>
      </c>
    </row>
    <row r="205" spans="1:13" x14ac:dyDescent="0.25">
      <c r="A205">
        <v>6</v>
      </c>
      <c r="B205">
        <f t="shared" si="115"/>
        <v>-46</v>
      </c>
      <c r="C205">
        <v>2.92</v>
      </c>
      <c r="D205">
        <f t="shared" si="116"/>
        <v>-70.5</v>
      </c>
      <c r="E205" s="1">
        <f t="shared" si="123"/>
        <v>2.6788063797237402</v>
      </c>
      <c r="F205">
        <f t="shared" si="117"/>
        <v>24.5</v>
      </c>
      <c r="G205">
        <f t="shared" si="118"/>
        <v>0.91458644362817421</v>
      </c>
      <c r="H205">
        <f t="shared" si="119"/>
        <v>8.2146004309957963</v>
      </c>
      <c r="J205" s="1">
        <f t="shared" si="120"/>
        <v>23.986633258507723</v>
      </c>
      <c r="K205">
        <f t="shared" si="121"/>
        <v>17.059999999999999</v>
      </c>
      <c r="L205">
        <f t="shared" si="122"/>
        <v>-6.9266332585077244</v>
      </c>
    </row>
    <row r="206" spans="1:13" x14ac:dyDescent="0.25">
      <c r="A206">
        <v>7</v>
      </c>
      <c r="B206">
        <f t="shared" si="115"/>
        <v>-44.5</v>
      </c>
      <c r="C206">
        <v>2.92</v>
      </c>
      <c r="D206">
        <f t="shared" si="116"/>
        <v>-77</v>
      </c>
      <c r="E206" s="1">
        <f t="shared" si="123"/>
        <v>2.6788063797237402</v>
      </c>
      <c r="F206">
        <f t="shared" si="117"/>
        <v>32.5</v>
      </c>
      <c r="G206">
        <f t="shared" si="118"/>
        <v>1.2132269150169659</v>
      </c>
      <c r="H206">
        <f t="shared" si="119"/>
        <v>16.339054260087845</v>
      </c>
      <c r="J206" s="1">
        <f t="shared" si="120"/>
        <v>47.710038439456504</v>
      </c>
      <c r="K206">
        <f t="shared" si="121"/>
        <v>23.04</v>
      </c>
      <c r="L206">
        <f t="shared" si="122"/>
        <v>-24.670038439456505</v>
      </c>
    </row>
    <row r="207" spans="1:13" x14ac:dyDescent="0.25">
      <c r="A207">
        <v>8</v>
      </c>
      <c r="B207">
        <f t="shared" si="115"/>
        <v>-46</v>
      </c>
      <c r="C207">
        <v>2.92</v>
      </c>
      <c r="D207">
        <f t="shared" si="116"/>
        <v>-77</v>
      </c>
      <c r="E207" s="1">
        <f t="shared" si="123"/>
        <v>2.6788063797237402</v>
      </c>
      <c r="F207">
        <f t="shared" si="117"/>
        <v>31</v>
      </c>
      <c r="G207">
        <f t="shared" si="118"/>
        <v>1.1572318266315673</v>
      </c>
      <c r="H207">
        <f t="shared" si="119"/>
        <v>14.362559029497104</v>
      </c>
      <c r="J207" s="1">
        <f t="shared" si="120"/>
        <v>41.938672366131541</v>
      </c>
      <c r="K207">
        <f t="shared" si="121"/>
        <v>23.04</v>
      </c>
      <c r="L207">
        <f t="shared" si="122"/>
        <v>-18.898672366131542</v>
      </c>
      <c r="M207">
        <v>14</v>
      </c>
    </row>
    <row r="208" spans="1:13" x14ac:dyDescent="0.25">
      <c r="A208">
        <v>9</v>
      </c>
      <c r="B208">
        <f t="shared" si="115"/>
        <v>-44.5</v>
      </c>
      <c r="C208">
        <v>2.92</v>
      </c>
      <c r="D208">
        <f t="shared" si="116"/>
        <v>-80.5</v>
      </c>
      <c r="E208" s="1">
        <f t="shared" si="123"/>
        <v>2.6788063797237402</v>
      </c>
      <c r="F208">
        <f t="shared" si="117"/>
        <v>36</v>
      </c>
      <c r="G208">
        <f t="shared" si="118"/>
        <v>1.3438821212495622</v>
      </c>
      <c r="H208">
        <f t="shared" si="119"/>
        <v>22.074055047763206</v>
      </c>
      <c r="J208" s="1">
        <f t="shared" si="120"/>
        <v>64.456240739468555</v>
      </c>
      <c r="K208">
        <f t="shared" si="121"/>
        <v>28.03827562458148</v>
      </c>
      <c r="L208">
        <f t="shared" si="122"/>
        <v>-36.417965114887075</v>
      </c>
    </row>
    <row r="209" spans="1:12" x14ac:dyDescent="0.25">
      <c r="A209">
        <v>10</v>
      </c>
      <c r="B209">
        <f t="shared" si="115"/>
        <v>-46</v>
      </c>
      <c r="C209">
        <v>2.92</v>
      </c>
      <c r="D209">
        <f t="shared" si="116"/>
        <v>-80.5</v>
      </c>
      <c r="E209" s="1">
        <f t="shared" si="123"/>
        <v>2.6788063797237402</v>
      </c>
      <c r="F209">
        <f t="shared" si="117"/>
        <v>34.5</v>
      </c>
      <c r="G209">
        <f t="shared" si="118"/>
        <v>1.2878870328641636</v>
      </c>
      <c r="H209">
        <f t="shared" si="119"/>
        <v>19.403810869171025</v>
      </c>
      <c r="J209" s="1">
        <f t="shared" si="120"/>
        <v>56.659127737979389</v>
      </c>
      <c r="K209">
        <f t="shared" si="121"/>
        <v>28.03827562458148</v>
      </c>
      <c r="L209">
        <f t="shared" si="122"/>
        <v>-28.620852113397909</v>
      </c>
    </row>
    <row r="210" spans="1:12" x14ac:dyDescent="0.25">
      <c r="A210">
        <v>11</v>
      </c>
      <c r="B210">
        <f t="shared" si="115"/>
        <v>-44.5</v>
      </c>
      <c r="C210">
        <v>2.92</v>
      </c>
      <c r="D210">
        <f t="shared" si="116"/>
        <v>-62</v>
      </c>
      <c r="E210" s="1">
        <f t="shared" si="123"/>
        <v>2.6788063797237402</v>
      </c>
      <c r="F210">
        <f t="shared" si="117"/>
        <v>17.5</v>
      </c>
      <c r="G210">
        <f t="shared" si="118"/>
        <v>0.65327603116298161</v>
      </c>
      <c r="H210">
        <f t="shared" si="119"/>
        <v>4.5006581919851403</v>
      </c>
      <c r="J210" s="1">
        <f t="shared" si="120"/>
        <v>13.141921920596609</v>
      </c>
      <c r="K210">
        <f t="shared" si="121"/>
        <v>15.07</v>
      </c>
      <c r="L210">
        <f t="shared" si="122"/>
        <v>1.9280780794033916</v>
      </c>
    </row>
    <row r="211" spans="1:12" x14ac:dyDescent="0.25">
      <c r="A211">
        <v>12</v>
      </c>
      <c r="B211">
        <f t="shared" si="115"/>
        <v>-46</v>
      </c>
      <c r="C211">
        <v>2.92</v>
      </c>
      <c r="D211">
        <f t="shared" si="116"/>
        <v>-62</v>
      </c>
      <c r="E211" s="1">
        <f t="shared" si="123"/>
        <v>2.6788063797237402</v>
      </c>
      <c r="F211">
        <f t="shared" si="117"/>
        <v>16</v>
      </c>
      <c r="G211">
        <f t="shared" si="118"/>
        <v>0.59728094277758315</v>
      </c>
      <c r="H211">
        <f t="shared" si="119"/>
        <v>3.9562246336299753</v>
      </c>
      <c r="J211" s="1">
        <f t="shared" si="120"/>
        <v>11.552175930199528</v>
      </c>
      <c r="K211">
        <f t="shared" si="121"/>
        <v>15.07</v>
      </c>
      <c r="L211">
        <f t="shared" si="122"/>
        <v>3.5178240698004721</v>
      </c>
    </row>
    <row r="212" spans="1:12" x14ac:dyDescent="0.25">
      <c r="A212">
        <v>13</v>
      </c>
      <c r="B212">
        <f t="shared" si="115"/>
        <v>-44.5</v>
      </c>
      <c r="C212">
        <v>2.92</v>
      </c>
      <c r="D212">
        <f t="shared" si="116"/>
        <v>-71</v>
      </c>
      <c r="E212" s="1">
        <f t="shared" si="123"/>
        <v>2.6788063797237402</v>
      </c>
      <c r="F212">
        <f t="shared" si="117"/>
        <v>26.5</v>
      </c>
      <c r="G212">
        <f t="shared" si="118"/>
        <v>0.98924656147537215</v>
      </c>
      <c r="H212">
        <f t="shared" si="119"/>
        <v>9.7554332454977981</v>
      </c>
      <c r="J212" s="1">
        <f t="shared" si="120"/>
        <v>28.485865076853571</v>
      </c>
      <c r="K212">
        <f t="shared" si="121"/>
        <v>25.04</v>
      </c>
      <c r="L212">
        <f t="shared" si="122"/>
        <v>-3.4458650768535719</v>
      </c>
    </row>
    <row r="213" spans="1:12" x14ac:dyDescent="0.25">
      <c r="A213">
        <v>14</v>
      </c>
      <c r="B213">
        <f t="shared" si="115"/>
        <v>-46</v>
      </c>
      <c r="C213">
        <v>2.92</v>
      </c>
      <c r="D213">
        <f t="shared" si="116"/>
        <v>-71</v>
      </c>
      <c r="E213" s="1">
        <f t="shared" si="123"/>
        <v>2.6788063797237402</v>
      </c>
      <c r="F213">
        <f t="shared" si="117"/>
        <v>25</v>
      </c>
      <c r="G213">
        <f t="shared" si="118"/>
        <v>0.93325147308997369</v>
      </c>
      <c r="H213">
        <f t="shared" si="119"/>
        <v>8.5753424657534243</v>
      </c>
      <c r="J213" s="1">
        <f t="shared" si="120"/>
        <v>25.04</v>
      </c>
      <c r="K213">
        <f t="shared" si="121"/>
        <v>25.04</v>
      </c>
      <c r="L213">
        <f t="shared" si="122"/>
        <v>0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P22" sqref="P22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35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-41.5</v>
      </c>
      <c r="C5">
        <v>2.92</v>
      </c>
      <c r="D5">
        <f t="shared" ref="D5:D18" si="1">T5</f>
        <v>-51</v>
      </c>
      <c r="E5" s="1">
        <f>S5</f>
        <v>2.4388354768617129</v>
      </c>
      <c r="F5">
        <f t="shared" ref="F5:F18" si="2">(B5-D5-I5)</f>
        <v>9.5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206.7269106415896</v>
      </c>
      <c r="Q5" s="1">
        <f t="shared" ref="Q5:Q18" si="7">P5/14</f>
        <v>14.766207902970686</v>
      </c>
      <c r="R5">
        <v>5</v>
      </c>
      <c r="S5" s="1">
        <v>2.4388354768617129</v>
      </c>
      <c r="T5">
        <v>-51</v>
      </c>
      <c r="U5">
        <v>-41.5</v>
      </c>
      <c r="V5" s="1">
        <v>7.16</v>
      </c>
    </row>
    <row r="6" spans="1:22" x14ac:dyDescent="0.25">
      <c r="A6">
        <v>2</v>
      </c>
      <c r="B6">
        <f t="shared" si="0"/>
        <v>-42.5</v>
      </c>
      <c r="C6">
        <v>2.92</v>
      </c>
      <c r="D6">
        <f t="shared" si="1"/>
        <v>-51</v>
      </c>
      <c r="E6" s="1">
        <f t="shared" ref="E6:E18" si="8">E5</f>
        <v>2.4388354768617129</v>
      </c>
      <c r="F6">
        <f t="shared" si="2"/>
        <v>8.5</v>
      </c>
      <c r="G6">
        <f t="shared" si="3"/>
        <v>0.34852699497949646</v>
      </c>
      <c r="H6">
        <f t="shared" si="4"/>
        <v>2.2311408869567422</v>
      </c>
      <c r="I6">
        <v>0</v>
      </c>
      <c r="J6" s="1">
        <f t="shared" si="5"/>
        <v>6.5149313899136869</v>
      </c>
      <c r="K6">
        <f t="shared" ref="K6:K18" si="9">V6</f>
        <v>7.16</v>
      </c>
      <c r="L6">
        <f t="shared" si="6"/>
        <v>0.64506861008631322</v>
      </c>
      <c r="P6" s="1">
        <f>SQRT( (L20)^2+(L21)^2+(L22)^2+(L23)^2+(L24)^2+(L25)^2+(L26)^2+(L27)^2+(L28)^2+(L29)^2+(L30)^2+(L31)^2+(L32)^2+(L33)^2)</f>
        <v>340.35983109022106</v>
      </c>
      <c r="Q6" s="1">
        <f t="shared" si="7"/>
        <v>24.311416506444363</v>
      </c>
      <c r="R6">
        <v>6</v>
      </c>
      <c r="S6" s="1">
        <v>2.1821159529815324</v>
      </c>
      <c r="T6">
        <v>-51</v>
      </c>
      <c r="U6">
        <v>-42.5</v>
      </c>
      <c r="V6" s="1">
        <v>7.16</v>
      </c>
    </row>
    <row r="7" spans="1:22" x14ac:dyDescent="0.25">
      <c r="A7">
        <v>3</v>
      </c>
      <c r="B7">
        <f t="shared" si="0"/>
        <v>-41.5</v>
      </c>
      <c r="C7">
        <v>2.92</v>
      </c>
      <c r="D7">
        <f t="shared" si="1"/>
        <v>-58.5</v>
      </c>
      <c r="E7" s="1">
        <f t="shared" si="8"/>
        <v>2.4388354768617129</v>
      </c>
      <c r="F7">
        <f t="shared" si="2"/>
        <v>17</v>
      </c>
      <c r="G7">
        <f t="shared" si="3"/>
        <v>0.69705398995899293</v>
      </c>
      <c r="H7">
        <f t="shared" si="4"/>
        <v>4.9779896574501183</v>
      </c>
      <c r="I7">
        <v>0</v>
      </c>
      <c r="J7" s="1">
        <f t="shared" si="5"/>
        <v>14.535729799754344</v>
      </c>
      <c r="K7">
        <f t="shared" si="9"/>
        <v>12.09</v>
      </c>
      <c r="L7">
        <f t="shared" si="6"/>
        <v>-2.4457297997543446</v>
      </c>
      <c r="P7" s="1">
        <f>SQRT((L40)^2+(L41)^2+(L42)^2+(L43)^2+(L44)^2+(L45)^2+(L46)^2+(L47)^2+(L48)^2+(L35)^2+(L36)^2+(L37)^2+(L38)^2+(L39)^2)</f>
        <v>121.26125542536707</v>
      </c>
      <c r="Q7" s="1">
        <f t="shared" si="7"/>
        <v>8.661518244669077</v>
      </c>
      <c r="R7">
        <v>7</v>
      </c>
      <c r="S7" s="1">
        <v>2.7550734095289551</v>
      </c>
      <c r="T7">
        <v>-58.5</v>
      </c>
      <c r="U7">
        <v>-41.5</v>
      </c>
      <c r="V7" s="1">
        <v>12.09</v>
      </c>
    </row>
    <row r="8" spans="1:22" x14ac:dyDescent="0.25">
      <c r="A8">
        <v>4</v>
      </c>
      <c r="B8">
        <f t="shared" si="0"/>
        <v>-42.5</v>
      </c>
      <c r="C8">
        <v>2.92</v>
      </c>
      <c r="D8">
        <f t="shared" si="1"/>
        <v>-58.5</v>
      </c>
      <c r="E8" s="1">
        <f t="shared" si="8"/>
        <v>2.4388354768617129</v>
      </c>
      <c r="F8">
        <f t="shared" si="2"/>
        <v>16</v>
      </c>
      <c r="G8">
        <f t="shared" si="3"/>
        <v>0.65605081407905219</v>
      </c>
      <c r="H8">
        <f t="shared" si="4"/>
        <v>4.529505737149087</v>
      </c>
      <c r="I8">
        <v>0</v>
      </c>
      <c r="J8" s="1">
        <f t="shared" si="5"/>
        <v>13.226156752475333</v>
      </c>
      <c r="K8">
        <f t="shared" si="9"/>
        <v>12.09</v>
      </c>
      <c r="L8">
        <f t="shared" si="6"/>
        <v>-1.1361567524753333</v>
      </c>
      <c r="P8" s="1">
        <f>SQRT((L50)^2+(L51)^2+(L52)^2+(L53)^2+(L54)^2+(L55)^2+(L56)^2+(L57)^2+(L58)^2+(L59)^2+(L60)^2+(L61)^2+(L62)^2+(L63)^2)</f>
        <v>158.01590945237808</v>
      </c>
      <c r="Q8" s="1">
        <f t="shared" si="7"/>
        <v>11.286850675169863</v>
      </c>
      <c r="R8">
        <v>8</v>
      </c>
      <c r="S8" s="1">
        <v>2.5930102677919575</v>
      </c>
      <c r="T8">
        <v>-58.5</v>
      </c>
      <c r="U8">
        <v>-42.5</v>
      </c>
      <c r="V8" s="1">
        <v>12.09</v>
      </c>
    </row>
    <row r="9" spans="1:22" x14ac:dyDescent="0.25">
      <c r="A9">
        <v>5</v>
      </c>
      <c r="B9">
        <f t="shared" si="0"/>
        <v>-41.5</v>
      </c>
      <c r="C9">
        <v>2.92</v>
      </c>
      <c r="D9">
        <f t="shared" si="1"/>
        <v>-63</v>
      </c>
      <c r="E9" s="1">
        <f t="shared" si="8"/>
        <v>2.4388354768617129</v>
      </c>
      <c r="F9">
        <f t="shared" si="2"/>
        <v>21.5</v>
      </c>
      <c r="G9">
        <f t="shared" si="3"/>
        <v>0.88156828141872634</v>
      </c>
      <c r="H9">
        <f t="shared" si="4"/>
        <v>7.6132182748967931</v>
      </c>
      <c r="I9">
        <v>0</v>
      </c>
      <c r="J9" s="1">
        <f t="shared" si="5"/>
        <v>22.230597362698635</v>
      </c>
      <c r="K9">
        <f t="shared" si="9"/>
        <v>17.059999999999999</v>
      </c>
      <c r="L9">
        <f t="shared" si="6"/>
        <v>-5.1705973626986363</v>
      </c>
      <c r="P9" s="1">
        <f>SQRT((L70)^2+(L71)^2+(L72)^2+(L73)^2+(L74)^2+(L75)^2+(L76)^2+(L77)^2+(L78)^2+(L65)^2+(L66)^2+(L67)^2+(L68)^2+(L69)^2)</f>
        <v>112.16168542476503</v>
      </c>
      <c r="Q9" s="1">
        <f t="shared" si="7"/>
        <v>8.0115489589117868</v>
      </c>
      <c r="R9">
        <v>9</v>
      </c>
      <c r="S9" s="1">
        <v>2.8046056959853667</v>
      </c>
      <c r="T9">
        <v>-63</v>
      </c>
      <c r="U9">
        <v>-41.5</v>
      </c>
      <c r="V9" s="1">
        <v>17.059999999999999</v>
      </c>
    </row>
    <row r="10" spans="1:22" x14ac:dyDescent="0.25">
      <c r="A10">
        <v>6</v>
      </c>
      <c r="B10">
        <f t="shared" si="0"/>
        <v>-42.5</v>
      </c>
      <c r="C10">
        <v>2.92</v>
      </c>
      <c r="D10">
        <f t="shared" si="1"/>
        <v>-63</v>
      </c>
      <c r="E10" s="1">
        <f t="shared" si="8"/>
        <v>2.4388354768617129</v>
      </c>
      <c r="F10">
        <f t="shared" si="2"/>
        <v>20.5</v>
      </c>
      <c r="G10">
        <f t="shared" si="3"/>
        <v>0.84056510553878561</v>
      </c>
      <c r="H10">
        <f t="shared" si="4"/>
        <v>6.9273176979594489</v>
      </c>
      <c r="I10">
        <v>0</v>
      </c>
      <c r="J10" s="1">
        <f t="shared" si="5"/>
        <v>20.227767678041591</v>
      </c>
      <c r="K10">
        <f t="shared" si="9"/>
        <v>17.059999999999999</v>
      </c>
      <c r="L10">
        <f t="shared" si="6"/>
        <v>-3.1677676780415922</v>
      </c>
      <c r="P10" s="1">
        <f>SQRT((L80)^2+(L81)^2+(L82)^2+(L83)^2+(L84)^2+(L85)^2+(L86)^2+(L87)^2+(L88)^2+(L89)^2+(L90)^2+(L91)^2+(L92)^2+(L93)^2)</f>
        <v>138.1257773315125</v>
      </c>
      <c r="Q10" s="1">
        <f t="shared" si="7"/>
        <v>9.8661269522508928</v>
      </c>
      <c r="R10">
        <v>10</v>
      </c>
      <c r="S10" s="1">
        <v>2.6741589194279083</v>
      </c>
      <c r="T10">
        <v>-63</v>
      </c>
      <c r="U10">
        <v>-42.5</v>
      </c>
      <c r="V10" s="1">
        <v>17.059999999999999</v>
      </c>
    </row>
    <row r="11" spans="1:22" x14ac:dyDescent="0.25">
      <c r="A11">
        <v>7</v>
      </c>
      <c r="B11">
        <f t="shared" si="0"/>
        <v>-41.5</v>
      </c>
      <c r="C11">
        <v>2.92</v>
      </c>
      <c r="D11">
        <f t="shared" si="1"/>
        <v>-73</v>
      </c>
      <c r="E11" s="1">
        <f t="shared" si="8"/>
        <v>2.4388354768617129</v>
      </c>
      <c r="F11">
        <f t="shared" si="2"/>
        <v>31.5</v>
      </c>
      <c r="G11">
        <f t="shared" si="3"/>
        <v>1.291600040218134</v>
      </c>
      <c r="H11">
        <f t="shared" si="4"/>
        <v>19.570415227138209</v>
      </c>
      <c r="I11">
        <v>0</v>
      </c>
      <c r="J11" s="1">
        <f t="shared" si="5"/>
        <v>57.145612463243573</v>
      </c>
      <c r="K11">
        <f t="shared" si="9"/>
        <v>18.712159148532272</v>
      </c>
      <c r="L11">
        <f t="shared" si="6"/>
        <v>-38.433453314711301</v>
      </c>
      <c r="M11">
        <v>1</v>
      </c>
      <c r="P11" s="1">
        <f>SQRT((L104)^2+(L105)^2+(L106)^2+(L107)^2+(L108)^2+(L95)^2+(L96)^2+(L97)^2+(L98)^2+(L99)^2+(L100)^2+(L101)^2+(L102)^2+(L103)^2)</f>
        <v>26.052976809806751</v>
      </c>
      <c r="Q11" s="1">
        <f t="shared" si="7"/>
        <v>1.8609269149861964</v>
      </c>
      <c r="R11">
        <v>11</v>
      </c>
      <c r="S11" s="1">
        <v>3.9045986265121737</v>
      </c>
      <c r="T11">
        <v>-73</v>
      </c>
      <c r="U11">
        <v>-41.5</v>
      </c>
      <c r="V11" s="1">
        <v>18.712159148532272</v>
      </c>
    </row>
    <row r="12" spans="1:22" x14ac:dyDescent="0.25">
      <c r="A12">
        <v>8</v>
      </c>
      <c r="B12">
        <f t="shared" si="0"/>
        <v>-42.5</v>
      </c>
      <c r="C12">
        <v>2.92</v>
      </c>
      <c r="D12">
        <f t="shared" si="1"/>
        <v>-73</v>
      </c>
      <c r="E12" s="1">
        <f t="shared" si="8"/>
        <v>2.4388354768617129</v>
      </c>
      <c r="F12">
        <f t="shared" si="2"/>
        <v>30.5</v>
      </c>
      <c r="G12">
        <f t="shared" si="3"/>
        <v>1.2505968643381933</v>
      </c>
      <c r="H12">
        <f t="shared" si="4"/>
        <v>17.807250345939604</v>
      </c>
      <c r="I12">
        <v>0</v>
      </c>
      <c r="J12" s="1">
        <f t="shared" si="5"/>
        <v>51.997171010143639</v>
      </c>
      <c r="K12">
        <f t="shared" si="9"/>
        <v>18.712159148532272</v>
      </c>
      <c r="L12">
        <f t="shared" si="6"/>
        <v>-33.285011861611366</v>
      </c>
      <c r="P12" s="1">
        <f>SQRT((L114)^2+(L115)^2+(L116)^2+(L117)^2+(L118)^2+(L119)^2+(L120)^2+(L121)^2+(L122)^2+(L123)^2+(L110)^2+(L111)^2+(L112)^2+(L113)^2 )</f>
        <v>29.479834161475626</v>
      </c>
      <c r="Q12" s="1">
        <f t="shared" si="7"/>
        <v>2.1057024401054019</v>
      </c>
      <c r="R12">
        <v>12</v>
      </c>
      <c r="S12" s="1">
        <v>3.7806431145594064</v>
      </c>
      <c r="T12">
        <v>-73</v>
      </c>
      <c r="U12">
        <v>-42.5</v>
      </c>
      <c r="V12" s="1">
        <v>18.712159148532272</v>
      </c>
    </row>
    <row r="13" spans="1:22" x14ac:dyDescent="0.25">
      <c r="A13">
        <v>9</v>
      </c>
      <c r="B13">
        <f t="shared" si="0"/>
        <v>-41.5</v>
      </c>
      <c r="C13">
        <v>2.92</v>
      </c>
      <c r="D13">
        <f t="shared" si="1"/>
        <v>-77.5</v>
      </c>
      <c r="E13" s="1">
        <f t="shared" si="8"/>
        <v>2.4388354768617129</v>
      </c>
      <c r="F13">
        <f t="shared" si="2"/>
        <v>36</v>
      </c>
      <c r="G13">
        <f t="shared" si="3"/>
        <v>1.4761143316778673</v>
      </c>
      <c r="H13">
        <f t="shared" si="4"/>
        <v>29.930524791585519</v>
      </c>
      <c r="I13">
        <v>0</v>
      </c>
      <c r="J13" s="1">
        <f t="shared" si="5"/>
        <v>87.397132391429707</v>
      </c>
      <c r="K13">
        <f t="shared" si="9"/>
        <v>24.538640956662615</v>
      </c>
      <c r="L13">
        <f t="shared" si="6"/>
        <v>-62.858491434767089</v>
      </c>
      <c r="P13" s="1">
        <f>SQRT((L134)^2+(L125)^2+(L126)^2+(L127)^2+(L128)^2+(L129)^2+(L130)^2+(L131)^2+(L132)^2+(L133)^2+(L135)^2+(L136)^2+(L138)^2+(L137)^2)</f>
        <v>26.303939448338703</v>
      </c>
      <c r="Q13" s="1">
        <f t="shared" si="7"/>
        <v>1.8788528177384787</v>
      </c>
      <c r="R13">
        <v>13</v>
      </c>
      <c r="S13" s="1">
        <v>3.8941329981550301</v>
      </c>
      <c r="T13">
        <v>-77.5</v>
      </c>
      <c r="U13">
        <v>-41.5</v>
      </c>
      <c r="V13" s="1">
        <v>24.538640956662615</v>
      </c>
    </row>
    <row r="14" spans="1:22" x14ac:dyDescent="0.25">
      <c r="A14">
        <v>10</v>
      </c>
      <c r="B14">
        <f t="shared" si="0"/>
        <v>-42.5</v>
      </c>
      <c r="C14">
        <v>2.92</v>
      </c>
      <c r="D14">
        <f t="shared" si="1"/>
        <v>-77.5</v>
      </c>
      <c r="E14" s="1">
        <f t="shared" si="8"/>
        <v>2.4388354768617129</v>
      </c>
      <c r="F14">
        <f t="shared" si="2"/>
        <v>35</v>
      </c>
      <c r="G14">
        <f t="shared" si="3"/>
        <v>1.4351111557979266</v>
      </c>
      <c r="H14">
        <f t="shared" si="4"/>
        <v>27.233982609118765</v>
      </c>
      <c r="I14">
        <v>0</v>
      </c>
      <c r="J14" s="1">
        <f t="shared" si="5"/>
        <v>79.523229218626796</v>
      </c>
      <c r="K14">
        <f t="shared" si="9"/>
        <v>24.538640956662615</v>
      </c>
      <c r="L14">
        <f t="shared" si="6"/>
        <v>-54.984588261964177</v>
      </c>
      <c r="P14" s="1">
        <f>SQRT((L150)^2+(L151)^2+(L152)^2+(L153)^2+(L149)^2+(L144)^2+(L140)^2+(L141)^2+(L142)^2+(L143)^2+(L145)^2+(L146)^2+(L147)^2+(L148)^2)</f>
        <v>29.311754723430887</v>
      </c>
      <c r="Q14" s="1">
        <f t="shared" si="7"/>
        <v>2.0936967659593493</v>
      </c>
      <c r="R14">
        <v>14</v>
      </c>
      <c r="S14" s="1">
        <v>3.7859626370951682</v>
      </c>
      <c r="T14">
        <v>-77.5</v>
      </c>
      <c r="U14">
        <v>-42.5</v>
      </c>
      <c r="V14" s="1">
        <v>24.538640956662615</v>
      </c>
    </row>
    <row r="15" spans="1:22" x14ac:dyDescent="0.25">
      <c r="A15">
        <v>11</v>
      </c>
      <c r="B15">
        <f t="shared" si="0"/>
        <v>-41.5</v>
      </c>
      <c r="C15">
        <v>2.92</v>
      </c>
      <c r="D15">
        <f t="shared" si="1"/>
        <v>-75.5</v>
      </c>
      <c r="E15" s="1">
        <f t="shared" si="8"/>
        <v>2.4388354768617129</v>
      </c>
      <c r="F15">
        <f t="shared" si="2"/>
        <v>34</v>
      </c>
      <c r="G15">
        <f t="shared" si="3"/>
        <v>1.3941079799179859</v>
      </c>
      <c r="H15">
        <f t="shared" si="4"/>
        <v>24.780381029680346</v>
      </c>
      <c r="I15">
        <v>0</v>
      </c>
      <c r="J15" s="1">
        <f t="shared" si="5"/>
        <v>72.3587126066666</v>
      </c>
      <c r="K15">
        <f t="shared" si="9"/>
        <v>10.683861661403146</v>
      </c>
      <c r="L15">
        <f t="shared" si="6"/>
        <v>-61.674850945263458</v>
      </c>
      <c r="P15" s="1">
        <f>SQRT((L160)^2+(L161)^2+(L162)^2+(L163)^2+(L155)^2+(L156)^2+(L157)^2+(L158)^2+(L159)^2+(L164)^2+(L165)^2+(L166)^2+(L167)^2+(L168)^2)</f>
        <v>30.187562542957629</v>
      </c>
      <c r="Q15" s="1">
        <f t="shared" si="7"/>
        <v>2.1562544673541164</v>
      </c>
      <c r="R15">
        <v>15</v>
      </c>
      <c r="S15" s="1">
        <v>6.0353736316127637</v>
      </c>
      <c r="T15">
        <v>-75.5</v>
      </c>
      <c r="U15">
        <v>-41.5</v>
      </c>
      <c r="V15" s="1">
        <v>10.683861661403146</v>
      </c>
    </row>
    <row r="16" spans="1:22" x14ac:dyDescent="0.25">
      <c r="A16">
        <v>12</v>
      </c>
      <c r="B16">
        <f t="shared" si="0"/>
        <v>-42.5</v>
      </c>
      <c r="C16">
        <v>2.92</v>
      </c>
      <c r="D16">
        <f t="shared" si="1"/>
        <v>-75.5</v>
      </c>
      <c r="E16" s="1">
        <f t="shared" si="8"/>
        <v>2.4388354768617129</v>
      </c>
      <c r="F16">
        <f t="shared" si="2"/>
        <v>33</v>
      </c>
      <c r="G16">
        <f t="shared" si="3"/>
        <v>1.3531048040380451</v>
      </c>
      <c r="H16">
        <f t="shared" si="4"/>
        <v>22.547832712889132</v>
      </c>
      <c r="I16">
        <v>0</v>
      </c>
      <c r="J16" s="1">
        <f t="shared" si="5"/>
        <v>65.839671521636262</v>
      </c>
      <c r="K16">
        <f t="shared" si="9"/>
        <v>10.683861661403146</v>
      </c>
      <c r="L16">
        <f t="shared" si="6"/>
        <v>-55.15580986023312</v>
      </c>
      <c r="P16" s="1">
        <f>SQRT((L170)^2+(L171)^2+(L172)^2+(L173)^2+(L180)^2+(L181)^2+(L182)^2+(L183)^2+(L179)^2+(L174)^2+(L175)^2+(L176)^2+(L177)^2+(L178)^2)</f>
        <v>29.158722629357694</v>
      </c>
      <c r="Q16" s="1">
        <f t="shared" si="7"/>
        <v>2.0827659020969782</v>
      </c>
      <c r="R16">
        <v>16</v>
      </c>
      <c r="S16" s="1">
        <v>5.8578626424476825</v>
      </c>
      <c r="T16">
        <v>-75.5</v>
      </c>
      <c r="U16">
        <v>-42.5</v>
      </c>
      <c r="V16" s="1">
        <v>10.683861661403146</v>
      </c>
    </row>
    <row r="17" spans="1:22" x14ac:dyDescent="0.25">
      <c r="A17">
        <v>13</v>
      </c>
      <c r="B17">
        <f t="shared" si="0"/>
        <v>-41.5</v>
      </c>
      <c r="C17">
        <v>2.92</v>
      </c>
      <c r="D17">
        <f t="shared" si="1"/>
        <v>-82.5</v>
      </c>
      <c r="E17" s="1">
        <f t="shared" si="8"/>
        <v>2.4388354768617129</v>
      </c>
      <c r="F17">
        <f t="shared" si="2"/>
        <v>41</v>
      </c>
      <c r="G17">
        <f t="shared" si="3"/>
        <v>1.6811302110775712</v>
      </c>
      <c r="H17">
        <f t="shared" si="4"/>
        <v>47.987730488462191</v>
      </c>
      <c r="I17">
        <v>0</v>
      </c>
      <c r="J17" s="1">
        <f t="shared" si="5"/>
        <v>140.12417302630959</v>
      </c>
      <c r="K17">
        <f t="shared" si="9"/>
        <v>19.342825543337767</v>
      </c>
      <c r="L17">
        <f t="shared" si="6"/>
        <v>-120.78134748297182</v>
      </c>
      <c r="P17" s="1">
        <f>SQRT((L190)^2+(L191)^2+(L192)^2+(L193)^2+(L194)^2+(L195)^2+(L196)^2+(L197)^2+(L198)^2+(L189)^2+(L185)^2+(L186)^2+(L187)^2+(L188)^2)</f>
        <v>23.334399353788513</v>
      </c>
      <c r="Q17" s="1">
        <f t="shared" si="7"/>
        <v>1.6667428109848939</v>
      </c>
      <c r="R17">
        <v>17</v>
      </c>
      <c r="S17" s="1">
        <v>4.993076287443305</v>
      </c>
      <c r="T17">
        <v>-82.5</v>
      </c>
      <c r="U17">
        <v>-41.5</v>
      </c>
      <c r="V17" s="1">
        <v>19.342825543337767</v>
      </c>
    </row>
    <row r="18" spans="1:22" x14ac:dyDescent="0.25">
      <c r="A18">
        <v>14</v>
      </c>
      <c r="B18">
        <f t="shared" si="0"/>
        <v>-42.5</v>
      </c>
      <c r="C18">
        <v>2.92</v>
      </c>
      <c r="D18">
        <f t="shared" si="1"/>
        <v>-82.5</v>
      </c>
      <c r="E18" s="1">
        <f t="shared" si="8"/>
        <v>2.4388354768617129</v>
      </c>
      <c r="F18">
        <f t="shared" si="2"/>
        <v>40</v>
      </c>
      <c r="G18">
        <f t="shared" si="3"/>
        <v>1.6401270351976305</v>
      </c>
      <c r="H18">
        <f t="shared" si="4"/>
        <v>43.664353587988892</v>
      </c>
      <c r="I18">
        <v>0</v>
      </c>
      <c r="J18" s="1">
        <f t="shared" si="5"/>
        <v>127.49991247692756</v>
      </c>
      <c r="K18">
        <f t="shared" si="9"/>
        <v>19.342825543337767</v>
      </c>
      <c r="L18">
        <f t="shared" si="6"/>
        <v>-108.1570869335898</v>
      </c>
      <c r="P18" s="1">
        <f>SQRT((L200)^2+(L201)^2+(L202)^2+(L203)^2+(L204)^2+(L205)^2+(L206)^2+(L207)^2+(L208)^2+(L209)^2+(L210)^2+(L211)^2+(L212)^2+(L213)^2)</f>
        <v>22.521224337868507</v>
      </c>
      <c r="Q18" s="1">
        <f t="shared" si="7"/>
        <v>1.6086588812763218</v>
      </c>
      <c r="R18">
        <v>18</v>
      </c>
      <c r="S18" s="1">
        <v>4.8712939389690773</v>
      </c>
      <c r="T18">
        <v>-82.5</v>
      </c>
      <c r="U18">
        <v>-42.5</v>
      </c>
      <c r="V18" s="1">
        <v>19.342825543337767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-41.5</v>
      </c>
      <c r="C20">
        <v>2.92</v>
      </c>
      <c r="D20">
        <f t="shared" ref="D20:D33" si="11">D5</f>
        <v>-51</v>
      </c>
      <c r="E20" s="1">
        <f>S6</f>
        <v>2.1821159529815324</v>
      </c>
      <c r="F20">
        <f t="shared" ref="F20:F33" si="12">(B20-D20-I20)</f>
        <v>9.5</v>
      </c>
      <c r="G20">
        <f t="shared" ref="G20:G33" si="13">(F20/(10*E20))</f>
        <v>0.43535724978407686</v>
      </c>
      <c r="H20">
        <f t="shared" ref="H20:H33" si="14">POWER(10,G20)</f>
        <v>2.7249419182372421</v>
      </c>
      <c r="I20">
        <v>0</v>
      </c>
      <c r="J20" s="1">
        <f t="shared" ref="J20:J33" si="15">(H20*C20)</f>
        <v>7.9568304012527467</v>
      </c>
      <c r="K20">
        <f t="shared" ref="K20:K83" si="16">K5</f>
        <v>7.16</v>
      </c>
      <c r="L20">
        <f t="shared" ref="L20:L33" si="17">(K20-J20)</f>
        <v>-0.79683040125274651</v>
      </c>
      <c r="P20" s="5"/>
      <c r="Q20" s="5">
        <f ca="1">CELL("row",INDEX(Q5:Q18,MATCH(MIN(Q5:Q18),Q5:Q18,0)))</f>
        <v>18</v>
      </c>
    </row>
    <row r="21" spans="1:22" x14ac:dyDescent="0.25">
      <c r="A21">
        <v>2</v>
      </c>
      <c r="B21">
        <f t="shared" si="10"/>
        <v>-42.5</v>
      </c>
      <c r="C21">
        <v>2.92</v>
      </c>
      <c r="D21">
        <f t="shared" si="11"/>
        <v>-51</v>
      </c>
      <c r="E21" s="1">
        <f t="shared" ref="E21:E33" si="18">E20</f>
        <v>2.1821159529815324</v>
      </c>
      <c r="F21">
        <f t="shared" si="12"/>
        <v>8.5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-41.5</v>
      </c>
      <c r="C22">
        <v>2.92</v>
      </c>
      <c r="D22">
        <f t="shared" si="11"/>
        <v>-58.5</v>
      </c>
      <c r="E22" s="1">
        <f t="shared" si="18"/>
        <v>2.1821159529815324</v>
      </c>
      <c r="F22">
        <f t="shared" si="12"/>
        <v>17</v>
      </c>
      <c r="G22">
        <f t="shared" si="13"/>
        <v>0.77906034171887439</v>
      </c>
      <c r="H22">
        <f t="shared" si="14"/>
        <v>6.0125727153312054</v>
      </c>
      <c r="J22" s="1">
        <f t="shared" si="15"/>
        <v>17.556712328767119</v>
      </c>
      <c r="K22">
        <f t="shared" si="16"/>
        <v>12.09</v>
      </c>
      <c r="L22">
        <f t="shared" si="17"/>
        <v>-5.4667123287671195</v>
      </c>
    </row>
    <row r="23" spans="1:22" x14ac:dyDescent="0.25">
      <c r="A23">
        <v>4</v>
      </c>
      <c r="B23">
        <f t="shared" si="10"/>
        <v>-42.5</v>
      </c>
      <c r="C23">
        <v>2.92</v>
      </c>
      <c r="D23">
        <f t="shared" si="11"/>
        <v>-58.5</v>
      </c>
      <c r="E23" s="1">
        <f t="shared" si="18"/>
        <v>2.1821159529815324</v>
      </c>
      <c r="F23">
        <f t="shared" si="12"/>
        <v>16</v>
      </c>
      <c r="G23">
        <f t="shared" si="13"/>
        <v>0.73323326279423473</v>
      </c>
      <c r="H23">
        <f t="shared" si="14"/>
        <v>5.4104484412528766</v>
      </c>
      <c r="J23" s="1">
        <f t="shared" si="15"/>
        <v>15.798509448458399</v>
      </c>
      <c r="K23">
        <f t="shared" si="16"/>
        <v>12.09</v>
      </c>
      <c r="L23">
        <f t="shared" si="17"/>
        <v>-3.7085094484583987</v>
      </c>
      <c r="R23" t="s">
        <v>2</v>
      </c>
      <c r="S23" s="3">
        <f>MIN(S5:S18)</f>
        <v>2.1821159529815324</v>
      </c>
    </row>
    <row r="24" spans="1:22" x14ac:dyDescent="0.25">
      <c r="A24">
        <v>5</v>
      </c>
      <c r="B24">
        <f t="shared" si="10"/>
        <v>-41.5</v>
      </c>
      <c r="C24">
        <v>2.92</v>
      </c>
      <c r="D24">
        <f t="shared" si="11"/>
        <v>-63</v>
      </c>
      <c r="E24" s="1">
        <f t="shared" si="18"/>
        <v>2.1821159529815324</v>
      </c>
      <c r="F24">
        <f t="shared" si="12"/>
        <v>21.5</v>
      </c>
      <c r="G24">
        <f t="shared" si="13"/>
        <v>0.98528219687975294</v>
      </c>
      <c r="H24">
        <f t="shared" si="14"/>
        <v>9.6667880576528553</v>
      </c>
      <c r="J24" s="1">
        <f t="shared" si="15"/>
        <v>28.227021128346337</v>
      </c>
      <c r="K24">
        <f t="shared" si="16"/>
        <v>17.059999999999999</v>
      </c>
      <c r="L24">
        <f t="shared" si="17"/>
        <v>-11.167021128346338</v>
      </c>
      <c r="R24" t="s">
        <v>1</v>
      </c>
      <c r="S24" s="3">
        <f>MAX(S5:S18)</f>
        <v>6.0353736316127637</v>
      </c>
    </row>
    <row r="25" spans="1:22" ht="18.75" x14ac:dyDescent="0.3">
      <c r="A25">
        <v>6</v>
      </c>
      <c r="B25">
        <f t="shared" si="10"/>
        <v>-42.5</v>
      </c>
      <c r="C25">
        <v>2.92</v>
      </c>
      <c r="D25">
        <f t="shared" si="11"/>
        <v>-63</v>
      </c>
      <c r="E25" s="1">
        <f t="shared" si="18"/>
        <v>2.1821159529815324</v>
      </c>
      <c r="F25">
        <f t="shared" si="12"/>
        <v>20.5</v>
      </c>
      <c r="G25">
        <f t="shared" si="13"/>
        <v>0.93945511795511327</v>
      </c>
      <c r="H25">
        <f t="shared" si="14"/>
        <v>8.6987153178352461</v>
      </c>
      <c r="J25" s="1">
        <f t="shared" si="15"/>
        <v>25.400248728078918</v>
      </c>
      <c r="K25">
        <f t="shared" si="16"/>
        <v>17.059999999999999</v>
      </c>
      <c r="L25">
        <f t="shared" si="17"/>
        <v>-8.3402487280789188</v>
      </c>
      <c r="M25">
        <v>2</v>
      </c>
      <c r="R25" t="s">
        <v>0</v>
      </c>
      <c r="S25" s="2">
        <v>3.9</v>
      </c>
    </row>
    <row r="26" spans="1:22" x14ac:dyDescent="0.25">
      <c r="A26">
        <v>7</v>
      </c>
      <c r="B26">
        <f t="shared" si="10"/>
        <v>-41.5</v>
      </c>
      <c r="C26">
        <v>2.92</v>
      </c>
      <c r="D26">
        <f t="shared" si="11"/>
        <v>-73</v>
      </c>
      <c r="E26" s="1">
        <f t="shared" si="18"/>
        <v>2.1821159529815324</v>
      </c>
      <c r="F26">
        <f t="shared" si="12"/>
        <v>31.5</v>
      </c>
      <c r="G26">
        <f t="shared" si="13"/>
        <v>1.4435529861261496</v>
      </c>
      <c r="H26">
        <f t="shared" si="14"/>
        <v>27.768536156429615</v>
      </c>
      <c r="J26" s="1">
        <f t="shared" si="15"/>
        <v>81.084125576774468</v>
      </c>
      <c r="K26">
        <f t="shared" si="16"/>
        <v>18.712159148532272</v>
      </c>
      <c r="L26">
        <f t="shared" si="17"/>
        <v>-62.371966428242196</v>
      </c>
    </row>
    <row r="27" spans="1:22" x14ac:dyDescent="0.25">
      <c r="A27">
        <v>8</v>
      </c>
      <c r="B27">
        <f t="shared" si="10"/>
        <v>-42.5</v>
      </c>
      <c r="C27">
        <v>2.92</v>
      </c>
      <c r="D27">
        <f t="shared" si="11"/>
        <v>-73</v>
      </c>
      <c r="E27" s="1">
        <f t="shared" si="18"/>
        <v>2.1821159529815324</v>
      </c>
      <c r="F27">
        <f t="shared" si="12"/>
        <v>30.5</v>
      </c>
      <c r="G27">
        <f t="shared" si="13"/>
        <v>1.39772590720151</v>
      </c>
      <c r="H27">
        <f t="shared" si="14"/>
        <v>24.987678366090709</v>
      </c>
      <c r="J27" s="1">
        <f t="shared" si="15"/>
        <v>72.964020828984872</v>
      </c>
      <c r="K27">
        <f t="shared" si="16"/>
        <v>18.712159148532272</v>
      </c>
      <c r="L27">
        <f t="shared" si="17"/>
        <v>-54.251861680452599</v>
      </c>
    </row>
    <row r="28" spans="1:22" x14ac:dyDescent="0.25">
      <c r="A28">
        <v>9</v>
      </c>
      <c r="B28">
        <f t="shared" si="10"/>
        <v>-41.5</v>
      </c>
      <c r="C28">
        <v>2.92</v>
      </c>
      <c r="D28">
        <f t="shared" si="11"/>
        <v>-77.5</v>
      </c>
      <c r="E28" s="1">
        <f t="shared" si="18"/>
        <v>2.1821159529815324</v>
      </c>
      <c r="F28">
        <f t="shared" si="12"/>
        <v>36</v>
      </c>
      <c r="G28">
        <f t="shared" si="13"/>
        <v>1.6497748412870281</v>
      </c>
      <c r="H28">
        <f t="shared" si="14"/>
        <v>44.645207036084649</v>
      </c>
      <c r="J28" s="1">
        <f t="shared" si="15"/>
        <v>130.36400454536718</v>
      </c>
      <c r="K28">
        <f t="shared" si="16"/>
        <v>24.538640956662615</v>
      </c>
      <c r="L28">
        <f t="shared" si="17"/>
        <v>-105.82536358870456</v>
      </c>
    </row>
    <row r="29" spans="1:22" x14ac:dyDescent="0.25">
      <c r="A29">
        <v>10</v>
      </c>
      <c r="B29">
        <f t="shared" si="10"/>
        <v>-42.5</v>
      </c>
      <c r="C29">
        <v>2.92</v>
      </c>
      <c r="D29">
        <f t="shared" si="11"/>
        <v>-77.5</v>
      </c>
      <c r="E29" s="1">
        <f t="shared" si="18"/>
        <v>2.1821159529815324</v>
      </c>
      <c r="F29">
        <f t="shared" si="12"/>
        <v>35</v>
      </c>
      <c r="G29">
        <f t="shared" si="13"/>
        <v>1.6039477623623886</v>
      </c>
      <c r="H29">
        <f t="shared" si="14"/>
        <v>40.174248571144361</v>
      </c>
      <c r="J29" s="1">
        <f t="shared" si="15"/>
        <v>117.30880582774154</v>
      </c>
      <c r="K29">
        <f t="shared" si="16"/>
        <v>24.538640956662615</v>
      </c>
      <c r="L29">
        <f t="shared" si="17"/>
        <v>-92.770164871078919</v>
      </c>
    </row>
    <row r="30" spans="1:22" x14ac:dyDescent="0.25">
      <c r="A30">
        <v>11</v>
      </c>
      <c r="B30">
        <f t="shared" si="10"/>
        <v>-41.5</v>
      </c>
      <c r="C30">
        <v>2.92</v>
      </c>
      <c r="D30">
        <f t="shared" si="11"/>
        <v>-75.5</v>
      </c>
      <c r="E30" s="1">
        <f t="shared" si="18"/>
        <v>2.1821159529815324</v>
      </c>
      <c r="F30">
        <f t="shared" si="12"/>
        <v>34</v>
      </c>
      <c r="G30">
        <f t="shared" si="13"/>
        <v>1.5581206834377488</v>
      </c>
      <c r="H30">
        <f t="shared" si="14"/>
        <v>36.151030657145263</v>
      </c>
      <c r="J30" s="1">
        <f t="shared" si="15"/>
        <v>105.56100951886417</v>
      </c>
      <c r="K30">
        <f t="shared" si="16"/>
        <v>10.683861661403146</v>
      </c>
      <c r="L30">
        <f t="shared" si="17"/>
        <v>-94.877147857461026</v>
      </c>
    </row>
    <row r="31" spans="1:22" x14ac:dyDescent="0.25">
      <c r="A31">
        <v>12</v>
      </c>
      <c r="B31">
        <f t="shared" si="10"/>
        <v>-42.5</v>
      </c>
      <c r="C31">
        <v>2.92</v>
      </c>
      <c r="D31">
        <f t="shared" si="11"/>
        <v>-75.5</v>
      </c>
      <c r="E31" s="1">
        <f t="shared" si="18"/>
        <v>2.1821159529815324</v>
      </c>
      <c r="F31">
        <f t="shared" si="12"/>
        <v>33</v>
      </c>
      <c r="G31">
        <f t="shared" si="13"/>
        <v>1.512293604513109</v>
      </c>
      <c r="H31">
        <f t="shared" si="14"/>
        <v>32.530714675583297</v>
      </c>
      <c r="J31" s="1">
        <f t="shared" si="15"/>
        <v>94.98968685270323</v>
      </c>
      <c r="K31">
        <f t="shared" si="16"/>
        <v>10.683861661403146</v>
      </c>
      <c r="L31">
        <f t="shared" si="17"/>
        <v>-84.305825191300087</v>
      </c>
    </row>
    <row r="32" spans="1:22" x14ac:dyDescent="0.25">
      <c r="A32">
        <v>13</v>
      </c>
      <c r="B32">
        <f t="shared" si="10"/>
        <v>-41.5</v>
      </c>
      <c r="C32">
        <v>2.92</v>
      </c>
      <c r="D32">
        <f t="shared" si="11"/>
        <v>-82.5</v>
      </c>
      <c r="E32" s="1">
        <f t="shared" si="18"/>
        <v>2.1821159529815324</v>
      </c>
      <c r="F32">
        <f t="shared" si="12"/>
        <v>41</v>
      </c>
      <c r="G32">
        <f t="shared" si="13"/>
        <v>1.8789102359102265</v>
      </c>
      <c r="H32">
        <f t="shared" si="14"/>
        <v>75.667648180741537</v>
      </c>
      <c r="J32" s="1">
        <f t="shared" si="15"/>
        <v>220.94953268776527</v>
      </c>
      <c r="K32">
        <f t="shared" si="16"/>
        <v>19.342825543337767</v>
      </c>
      <c r="L32">
        <f t="shared" si="17"/>
        <v>-201.6067071444275</v>
      </c>
    </row>
    <row r="33" spans="1:13" x14ac:dyDescent="0.25">
      <c r="A33">
        <v>14</v>
      </c>
      <c r="B33">
        <f t="shared" si="10"/>
        <v>-42.5</v>
      </c>
      <c r="C33">
        <v>2.92</v>
      </c>
      <c r="D33">
        <f t="shared" si="11"/>
        <v>-82.5</v>
      </c>
      <c r="E33" s="1">
        <f t="shared" si="18"/>
        <v>2.1821159529815324</v>
      </c>
      <c r="F33">
        <f t="shared" si="12"/>
        <v>40</v>
      </c>
      <c r="G33">
        <f t="shared" si="13"/>
        <v>1.8330831569855868</v>
      </c>
      <c r="H33">
        <f t="shared" si="14"/>
        <v>68.0899722191904</v>
      </c>
      <c r="J33" s="1">
        <f t="shared" si="15"/>
        <v>198.82271888003598</v>
      </c>
      <c r="K33">
        <f t="shared" si="16"/>
        <v>19.342825543337767</v>
      </c>
      <c r="L33">
        <f t="shared" si="17"/>
        <v>-179.47989333669821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-41.5</v>
      </c>
      <c r="C35">
        <v>2.92</v>
      </c>
      <c r="D35">
        <f t="shared" ref="D35:D48" si="20">D20</f>
        <v>-51</v>
      </c>
      <c r="E35" s="1">
        <f>S7</f>
        <v>2.7550734095289551</v>
      </c>
      <c r="F35">
        <f t="shared" ref="F35:F48" si="21">(B35-D35-I35)</f>
        <v>9.5</v>
      </c>
      <c r="G35">
        <f t="shared" ref="G35:G48" si="22">(F35/(10*E35))</f>
        <v>0.34481839820102106</v>
      </c>
      <c r="H35">
        <f t="shared" ref="H35:H48" si="23">POWER(10,G35)</f>
        <v>2.2121694895518478</v>
      </c>
      <c r="I35">
        <v>0</v>
      </c>
      <c r="J35" s="1">
        <f t="shared" ref="J35:J48" si="24">(H35*C35)</f>
        <v>6.4595349094913956</v>
      </c>
      <c r="K35">
        <f t="shared" si="16"/>
        <v>7.16</v>
      </c>
      <c r="L35">
        <f t="shared" ref="L35:L48" si="25">(K35-J35)</f>
        <v>0.7004650905086045</v>
      </c>
    </row>
    <row r="36" spans="1:13" x14ac:dyDescent="0.25">
      <c r="A36">
        <v>2</v>
      </c>
      <c r="B36">
        <f t="shared" si="19"/>
        <v>-42.5</v>
      </c>
      <c r="C36">
        <v>2.92</v>
      </c>
      <c r="D36">
        <f t="shared" si="20"/>
        <v>-51</v>
      </c>
      <c r="E36" s="1">
        <f t="shared" ref="E36:E48" si="26">E35</f>
        <v>2.7550734095289551</v>
      </c>
      <c r="F36">
        <f t="shared" si="21"/>
        <v>8.5</v>
      </c>
      <c r="G36">
        <f t="shared" si="22"/>
        <v>0.30852172470617678</v>
      </c>
      <c r="H36">
        <f t="shared" si="23"/>
        <v>2.0347999800727612</v>
      </c>
      <c r="I36">
        <v>0</v>
      </c>
      <c r="J36" s="1">
        <f t="shared" si="24"/>
        <v>5.9416159418124623</v>
      </c>
      <c r="K36">
        <f t="shared" si="16"/>
        <v>7.16</v>
      </c>
      <c r="L36">
        <f t="shared" si="25"/>
        <v>1.2183840581875378</v>
      </c>
    </row>
    <row r="37" spans="1:13" x14ac:dyDescent="0.25">
      <c r="A37">
        <v>3</v>
      </c>
      <c r="B37">
        <f t="shared" si="19"/>
        <v>-41.5</v>
      </c>
      <c r="C37">
        <v>2.92</v>
      </c>
      <c r="D37">
        <f t="shared" si="20"/>
        <v>-58.5</v>
      </c>
      <c r="E37" s="1">
        <f t="shared" si="26"/>
        <v>2.7550734095289551</v>
      </c>
      <c r="F37">
        <f t="shared" si="21"/>
        <v>17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-42.5</v>
      </c>
      <c r="C38">
        <v>2.92</v>
      </c>
      <c r="D38">
        <f t="shared" si="20"/>
        <v>-58.5</v>
      </c>
      <c r="E38" s="1">
        <f t="shared" si="26"/>
        <v>2.7550734095289551</v>
      </c>
      <c r="F38">
        <f t="shared" si="21"/>
        <v>16</v>
      </c>
      <c r="G38">
        <f t="shared" si="22"/>
        <v>0.58074677591750923</v>
      </c>
      <c r="H38">
        <f t="shared" si="23"/>
        <v>3.8084370010807276</v>
      </c>
      <c r="J38" s="1">
        <f t="shared" si="24"/>
        <v>11.120636043155724</v>
      </c>
      <c r="K38">
        <f t="shared" si="16"/>
        <v>12.09</v>
      </c>
      <c r="L38">
        <f t="shared" si="25"/>
        <v>0.96936395684427623</v>
      </c>
    </row>
    <row r="39" spans="1:13" x14ac:dyDescent="0.25">
      <c r="A39">
        <v>5</v>
      </c>
      <c r="B39">
        <f t="shared" si="19"/>
        <v>-41.5</v>
      </c>
      <c r="C39">
        <v>2.92</v>
      </c>
      <c r="D39">
        <f t="shared" si="20"/>
        <v>-63</v>
      </c>
      <c r="E39" s="1">
        <f t="shared" si="26"/>
        <v>2.7550734095289551</v>
      </c>
      <c r="F39">
        <f t="shared" si="21"/>
        <v>21.5</v>
      </c>
      <c r="G39">
        <f t="shared" si="22"/>
        <v>0.78037848013915301</v>
      </c>
      <c r="H39">
        <f t="shared" si="23"/>
        <v>6.0308493522836022</v>
      </c>
      <c r="J39" s="1">
        <f t="shared" si="24"/>
        <v>17.610080108668118</v>
      </c>
      <c r="K39">
        <f t="shared" si="16"/>
        <v>17.059999999999999</v>
      </c>
      <c r="L39">
        <f t="shared" si="25"/>
        <v>-0.55008010866811929</v>
      </c>
    </row>
    <row r="40" spans="1:13" x14ac:dyDescent="0.25">
      <c r="A40">
        <v>6</v>
      </c>
      <c r="B40">
        <f t="shared" si="19"/>
        <v>-42.5</v>
      </c>
      <c r="C40">
        <v>2.92</v>
      </c>
      <c r="D40">
        <f t="shared" si="20"/>
        <v>-63</v>
      </c>
      <c r="E40" s="1">
        <f t="shared" si="26"/>
        <v>2.7550734095289551</v>
      </c>
      <c r="F40">
        <f t="shared" si="21"/>
        <v>20.5</v>
      </c>
      <c r="G40">
        <f t="shared" si="22"/>
        <v>0.74408180664430867</v>
      </c>
      <c r="H40">
        <f t="shared" si="23"/>
        <v>5.5473019584654573</v>
      </c>
      <c r="J40" s="1">
        <f t="shared" si="24"/>
        <v>16.198121718719136</v>
      </c>
      <c r="K40">
        <f t="shared" si="16"/>
        <v>17.059999999999999</v>
      </c>
      <c r="L40">
        <f t="shared" si="25"/>
        <v>0.86187828128086252</v>
      </c>
      <c r="M40">
        <v>3</v>
      </c>
    </row>
    <row r="41" spans="1:13" x14ac:dyDescent="0.25">
      <c r="A41">
        <v>7</v>
      </c>
      <c r="B41">
        <f t="shared" si="19"/>
        <v>-41.5</v>
      </c>
      <c r="C41">
        <v>2.92</v>
      </c>
      <c r="D41">
        <f t="shared" si="20"/>
        <v>-73</v>
      </c>
      <c r="E41" s="1">
        <f t="shared" si="26"/>
        <v>2.7550734095289551</v>
      </c>
      <c r="F41">
        <f t="shared" si="21"/>
        <v>31.5</v>
      </c>
      <c r="G41">
        <f t="shared" si="22"/>
        <v>1.1433452150875962</v>
      </c>
      <c r="H41">
        <f t="shared" si="23"/>
        <v>13.910579258838236</v>
      </c>
      <c r="J41" s="1">
        <f t="shared" si="24"/>
        <v>40.618891435807647</v>
      </c>
      <c r="K41">
        <f t="shared" si="16"/>
        <v>18.712159148532272</v>
      </c>
      <c r="L41">
        <f t="shared" si="25"/>
        <v>-21.906732287275375</v>
      </c>
    </row>
    <row r="42" spans="1:13" x14ac:dyDescent="0.25">
      <c r="A42">
        <v>8</v>
      </c>
      <c r="B42">
        <f t="shared" si="19"/>
        <v>-42.5</v>
      </c>
      <c r="C42">
        <v>2.92</v>
      </c>
      <c r="D42">
        <f t="shared" si="20"/>
        <v>-73</v>
      </c>
      <c r="E42" s="1">
        <f t="shared" si="26"/>
        <v>2.7550734095289551</v>
      </c>
      <c r="F42">
        <f t="shared" si="21"/>
        <v>30.5</v>
      </c>
      <c r="G42">
        <f t="shared" si="22"/>
        <v>1.1070485415927518</v>
      </c>
      <c r="H42">
        <f t="shared" si="23"/>
        <v>12.795243100662605</v>
      </c>
      <c r="J42" s="1">
        <f t="shared" si="24"/>
        <v>37.362109853934804</v>
      </c>
      <c r="K42">
        <f t="shared" si="16"/>
        <v>18.712159148532272</v>
      </c>
      <c r="L42">
        <f t="shared" si="25"/>
        <v>-18.649950705402532</v>
      </c>
    </row>
    <row r="43" spans="1:13" x14ac:dyDescent="0.25">
      <c r="A43">
        <v>9</v>
      </c>
      <c r="B43">
        <f t="shared" si="19"/>
        <v>-41.5</v>
      </c>
      <c r="C43">
        <v>2.92</v>
      </c>
      <c r="D43">
        <f t="shared" si="20"/>
        <v>-77.5</v>
      </c>
      <c r="E43" s="1">
        <f t="shared" si="26"/>
        <v>2.7550734095289551</v>
      </c>
      <c r="F43">
        <f t="shared" si="21"/>
        <v>36</v>
      </c>
      <c r="G43">
        <f t="shared" si="22"/>
        <v>1.3066802458143956</v>
      </c>
      <c r="H43">
        <f t="shared" si="23"/>
        <v>20.261903648148749</v>
      </c>
      <c r="J43" s="1">
        <f t="shared" si="24"/>
        <v>59.164758652594344</v>
      </c>
      <c r="K43">
        <f t="shared" si="16"/>
        <v>24.538640956662615</v>
      </c>
      <c r="L43">
        <f t="shared" si="25"/>
        <v>-34.626117695931725</v>
      </c>
    </row>
    <row r="44" spans="1:13" x14ac:dyDescent="0.25">
      <c r="A44">
        <v>10</v>
      </c>
      <c r="B44">
        <f t="shared" si="19"/>
        <v>-42.5</v>
      </c>
      <c r="C44">
        <v>2.92</v>
      </c>
      <c r="D44">
        <f t="shared" si="20"/>
        <v>-77.5</v>
      </c>
      <c r="E44" s="1">
        <f t="shared" si="26"/>
        <v>2.7550734095289551</v>
      </c>
      <c r="F44">
        <f t="shared" si="21"/>
        <v>35</v>
      </c>
      <c r="G44">
        <f t="shared" si="22"/>
        <v>1.2703835723195513</v>
      </c>
      <c r="H44">
        <f t="shared" si="23"/>
        <v>18.637324732220975</v>
      </c>
      <c r="J44" s="1">
        <f t="shared" si="24"/>
        <v>54.420988218085249</v>
      </c>
      <c r="K44">
        <f t="shared" si="16"/>
        <v>24.538640956662615</v>
      </c>
      <c r="L44">
        <f t="shared" si="25"/>
        <v>-29.882347261422634</v>
      </c>
    </row>
    <row r="45" spans="1:13" x14ac:dyDescent="0.25">
      <c r="A45">
        <v>11</v>
      </c>
      <c r="B45">
        <f t="shared" si="19"/>
        <v>-41.5</v>
      </c>
      <c r="C45">
        <v>2.92</v>
      </c>
      <c r="D45">
        <f t="shared" si="20"/>
        <v>-75.5</v>
      </c>
      <c r="E45" s="1">
        <f t="shared" si="26"/>
        <v>2.7550734095289551</v>
      </c>
      <c r="F45">
        <f t="shared" si="21"/>
        <v>34</v>
      </c>
      <c r="G45">
        <f t="shared" si="22"/>
        <v>1.2340868988247071</v>
      </c>
      <c r="H45">
        <f t="shared" si="23"/>
        <v>17.143002908613251</v>
      </c>
      <c r="J45" s="1">
        <f t="shared" si="24"/>
        <v>50.05756849315069</v>
      </c>
      <c r="K45">
        <f t="shared" si="16"/>
        <v>10.683861661403146</v>
      </c>
      <c r="L45">
        <f t="shared" si="25"/>
        <v>-39.37370683174754</v>
      </c>
    </row>
    <row r="46" spans="1:13" x14ac:dyDescent="0.25">
      <c r="A46">
        <v>12</v>
      </c>
      <c r="B46">
        <f t="shared" si="19"/>
        <v>-42.5</v>
      </c>
      <c r="C46">
        <v>2.92</v>
      </c>
      <c r="D46">
        <f t="shared" si="20"/>
        <v>-75.5</v>
      </c>
      <c r="E46" s="1">
        <f t="shared" si="26"/>
        <v>2.7550734095289551</v>
      </c>
      <c r="F46">
        <f t="shared" si="21"/>
        <v>33</v>
      </c>
      <c r="G46">
        <f t="shared" si="22"/>
        <v>1.1977902253298627</v>
      </c>
      <c r="H46">
        <f t="shared" si="23"/>
        <v>15.768494295570546</v>
      </c>
      <c r="J46" s="1">
        <f t="shared" si="24"/>
        <v>46.044003343065995</v>
      </c>
      <c r="K46">
        <f t="shared" si="16"/>
        <v>10.683861661403146</v>
      </c>
      <c r="L46">
        <f t="shared" si="25"/>
        <v>-35.360141681662853</v>
      </c>
    </row>
    <row r="47" spans="1:13" x14ac:dyDescent="0.25">
      <c r="A47">
        <v>13</v>
      </c>
      <c r="B47">
        <f t="shared" si="19"/>
        <v>-41.5</v>
      </c>
      <c r="C47">
        <v>2.92</v>
      </c>
      <c r="D47">
        <f t="shared" si="20"/>
        <v>-82.5</v>
      </c>
      <c r="E47" s="1">
        <f t="shared" si="26"/>
        <v>2.7550734095289551</v>
      </c>
      <c r="F47">
        <f t="shared" si="21"/>
        <v>41</v>
      </c>
      <c r="G47">
        <f t="shared" si="22"/>
        <v>1.4881636132886173</v>
      </c>
      <c r="H47">
        <f t="shared" si="23"/>
        <v>30.772559018394702</v>
      </c>
      <c r="J47" s="1">
        <f t="shared" si="24"/>
        <v>89.855872333712526</v>
      </c>
      <c r="K47">
        <f t="shared" si="16"/>
        <v>19.342825543337767</v>
      </c>
      <c r="L47">
        <f t="shared" si="25"/>
        <v>-70.513046790374759</v>
      </c>
    </row>
    <row r="48" spans="1:13" x14ac:dyDescent="0.25">
      <c r="A48">
        <v>14</v>
      </c>
      <c r="B48">
        <f t="shared" si="19"/>
        <v>-42.5</v>
      </c>
      <c r="C48">
        <v>2.92</v>
      </c>
      <c r="D48">
        <f t="shared" si="20"/>
        <v>-82.5</v>
      </c>
      <c r="E48" s="1">
        <f t="shared" si="26"/>
        <v>2.7550734095289551</v>
      </c>
      <c r="F48">
        <f t="shared" si="21"/>
        <v>40</v>
      </c>
      <c r="G48">
        <f t="shared" si="22"/>
        <v>1.4518669397937729</v>
      </c>
      <c r="H48">
        <f t="shared" si="23"/>
        <v>28.305246398684595</v>
      </c>
      <c r="J48" s="1">
        <f t="shared" si="24"/>
        <v>82.651319484159018</v>
      </c>
      <c r="K48">
        <f t="shared" si="16"/>
        <v>19.342825543337767</v>
      </c>
      <c r="L48">
        <f t="shared" si="25"/>
        <v>-63.308493940821251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-41.5</v>
      </c>
      <c r="C50">
        <v>2.92</v>
      </c>
      <c r="D50">
        <f t="shared" ref="D50:D63" si="28">D35</f>
        <v>-51</v>
      </c>
      <c r="E50" s="1">
        <f>S8</f>
        <v>2.5930102677919575</v>
      </c>
      <c r="F50">
        <f t="shared" ref="F50:F63" si="29">(B50-D50-I50)</f>
        <v>9.5</v>
      </c>
      <c r="G50">
        <f t="shared" ref="G50:G63" si="30">(F50/(10*E50))</f>
        <v>0.36636954808858491</v>
      </c>
      <c r="H50">
        <f t="shared" ref="H50:H63" si="31">POWER(10,G50)</f>
        <v>2.3247140912114399</v>
      </c>
      <c r="I50">
        <v>0</v>
      </c>
      <c r="J50" s="1">
        <f t="shared" ref="J50:J63" si="32">(H50*C50)</f>
        <v>6.7881651463374046</v>
      </c>
      <c r="K50">
        <f t="shared" si="16"/>
        <v>7.16</v>
      </c>
      <c r="L50">
        <f t="shared" ref="L50:L63" si="33">(K50-J50)</f>
        <v>0.3718348536625955</v>
      </c>
    </row>
    <row r="51" spans="1:13" x14ac:dyDescent="0.25">
      <c r="A51">
        <v>2</v>
      </c>
      <c r="B51">
        <f t="shared" si="27"/>
        <v>-42.5</v>
      </c>
      <c r="C51">
        <v>2.92</v>
      </c>
      <c r="D51">
        <f t="shared" si="28"/>
        <v>-51</v>
      </c>
      <c r="E51" s="1">
        <f t="shared" ref="E51:E63" si="34">E50</f>
        <v>2.5930102677919575</v>
      </c>
      <c r="F51">
        <f t="shared" si="29"/>
        <v>8.5</v>
      </c>
      <c r="G51">
        <f t="shared" si="30"/>
        <v>0.32780433250031282</v>
      </c>
      <c r="H51">
        <f t="shared" si="31"/>
        <v>2.1271804479042773</v>
      </c>
      <c r="I51">
        <v>0</v>
      </c>
      <c r="J51" s="1">
        <f t="shared" si="32"/>
        <v>6.2113669078804898</v>
      </c>
      <c r="K51">
        <f t="shared" si="16"/>
        <v>7.16</v>
      </c>
      <c r="L51">
        <f t="shared" si="33"/>
        <v>0.9486330921195103</v>
      </c>
    </row>
    <row r="52" spans="1:13" x14ac:dyDescent="0.25">
      <c r="A52">
        <v>3</v>
      </c>
      <c r="B52">
        <f t="shared" si="27"/>
        <v>-41.5</v>
      </c>
      <c r="C52">
        <v>2.92</v>
      </c>
      <c r="D52">
        <f t="shared" si="28"/>
        <v>-58.5</v>
      </c>
      <c r="E52" s="1">
        <f t="shared" si="34"/>
        <v>2.5930102677919575</v>
      </c>
      <c r="F52">
        <f t="shared" si="29"/>
        <v>17</v>
      </c>
      <c r="G52">
        <f t="shared" si="30"/>
        <v>0.65560866500062565</v>
      </c>
      <c r="H52">
        <f t="shared" si="31"/>
        <v>4.5248966579462415</v>
      </c>
      <c r="J52" s="1">
        <f t="shared" si="32"/>
        <v>13.212698241203025</v>
      </c>
      <c r="K52">
        <f t="shared" si="16"/>
        <v>12.09</v>
      </c>
      <c r="L52">
        <f t="shared" si="33"/>
        <v>-1.1226982412030253</v>
      </c>
    </row>
    <row r="53" spans="1:13" x14ac:dyDescent="0.25">
      <c r="A53">
        <v>4</v>
      </c>
      <c r="B53">
        <f t="shared" si="27"/>
        <v>-42.5</v>
      </c>
      <c r="C53">
        <v>2.92</v>
      </c>
      <c r="D53">
        <f t="shared" si="28"/>
        <v>-58.5</v>
      </c>
      <c r="E53" s="1">
        <f t="shared" si="34"/>
        <v>2.5930102677919575</v>
      </c>
      <c r="F53">
        <f t="shared" si="29"/>
        <v>16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-41.5</v>
      </c>
      <c r="C54">
        <v>2.92</v>
      </c>
      <c r="D54">
        <f t="shared" si="28"/>
        <v>-63</v>
      </c>
      <c r="E54" s="1">
        <f t="shared" si="34"/>
        <v>2.5930102677919575</v>
      </c>
      <c r="F54">
        <f t="shared" si="29"/>
        <v>21.5</v>
      </c>
      <c r="G54">
        <f t="shared" si="30"/>
        <v>0.82915213514785002</v>
      </c>
      <c r="H54">
        <f t="shared" si="31"/>
        <v>6.7476435903898624</v>
      </c>
      <c r="J54" s="1">
        <f t="shared" si="32"/>
        <v>19.703119283938399</v>
      </c>
      <c r="K54">
        <f t="shared" si="16"/>
        <v>17.059999999999999</v>
      </c>
      <c r="L54">
        <f t="shared" si="33"/>
        <v>-2.6431192839384003</v>
      </c>
    </row>
    <row r="55" spans="1:13" x14ac:dyDescent="0.25">
      <c r="A55">
        <v>6</v>
      </c>
      <c r="B55">
        <f t="shared" si="27"/>
        <v>-42.5</v>
      </c>
      <c r="C55">
        <v>2.92</v>
      </c>
      <c r="D55">
        <f t="shared" si="28"/>
        <v>-63</v>
      </c>
      <c r="E55" s="1">
        <f t="shared" si="34"/>
        <v>2.5930102677919575</v>
      </c>
      <c r="F55">
        <f t="shared" si="29"/>
        <v>20.5</v>
      </c>
      <c r="G55">
        <f t="shared" si="30"/>
        <v>0.79058691955957794</v>
      </c>
      <c r="H55">
        <f t="shared" si="31"/>
        <v>6.1742885153778868</v>
      </c>
      <c r="J55" s="1">
        <f t="shared" si="32"/>
        <v>18.028922464903427</v>
      </c>
      <c r="K55">
        <f t="shared" si="16"/>
        <v>17.059999999999999</v>
      </c>
      <c r="L55">
        <f t="shared" si="33"/>
        <v>-0.9689224649034287</v>
      </c>
    </row>
    <row r="56" spans="1:13" x14ac:dyDescent="0.25">
      <c r="A56">
        <v>7</v>
      </c>
      <c r="B56">
        <f t="shared" si="27"/>
        <v>-41.5</v>
      </c>
      <c r="C56">
        <v>2.92</v>
      </c>
      <c r="D56">
        <f t="shared" si="28"/>
        <v>-73</v>
      </c>
      <c r="E56" s="1">
        <f t="shared" si="34"/>
        <v>2.5930102677919575</v>
      </c>
      <c r="F56">
        <f t="shared" si="29"/>
        <v>31.5</v>
      </c>
      <c r="G56">
        <f t="shared" si="30"/>
        <v>1.214804291030571</v>
      </c>
      <c r="H56">
        <f t="shared" si="31"/>
        <v>16.39850630030012</v>
      </c>
      <c r="J56" s="1">
        <f t="shared" si="32"/>
        <v>47.88363839687635</v>
      </c>
      <c r="K56">
        <f t="shared" si="16"/>
        <v>18.712159148532272</v>
      </c>
      <c r="L56">
        <f t="shared" si="33"/>
        <v>-29.171479248344077</v>
      </c>
    </row>
    <row r="57" spans="1:13" x14ac:dyDescent="0.25">
      <c r="A57">
        <v>8</v>
      </c>
      <c r="B57">
        <f t="shared" si="27"/>
        <v>-42.5</v>
      </c>
      <c r="C57">
        <v>2.92</v>
      </c>
      <c r="D57">
        <f t="shared" si="28"/>
        <v>-73</v>
      </c>
      <c r="E57" s="1">
        <f t="shared" si="34"/>
        <v>2.5930102677919575</v>
      </c>
      <c r="F57">
        <f t="shared" si="29"/>
        <v>30.5</v>
      </c>
      <c r="G57">
        <f t="shared" si="30"/>
        <v>1.1762390754422989</v>
      </c>
      <c r="H57">
        <f t="shared" si="31"/>
        <v>15.005106266059467</v>
      </c>
      <c r="J57" s="1">
        <f t="shared" si="32"/>
        <v>43.814910296893643</v>
      </c>
      <c r="K57">
        <f t="shared" si="16"/>
        <v>18.712159148532272</v>
      </c>
      <c r="L57">
        <f t="shared" si="33"/>
        <v>-25.102751148361371</v>
      </c>
    </row>
    <row r="58" spans="1:13" x14ac:dyDescent="0.25">
      <c r="A58">
        <v>9</v>
      </c>
      <c r="B58">
        <f t="shared" si="27"/>
        <v>-41.5</v>
      </c>
      <c r="C58">
        <v>2.92</v>
      </c>
      <c r="D58">
        <f t="shared" si="28"/>
        <v>-77.5</v>
      </c>
      <c r="E58" s="1">
        <f t="shared" si="34"/>
        <v>2.5930102677919575</v>
      </c>
      <c r="F58">
        <f t="shared" si="29"/>
        <v>36</v>
      </c>
      <c r="G58">
        <f t="shared" si="30"/>
        <v>1.3883477611777955</v>
      </c>
      <c r="H58">
        <f t="shared" si="31"/>
        <v>24.453879125586546</v>
      </c>
      <c r="J58" s="1">
        <f t="shared" si="32"/>
        <v>71.405327046712713</v>
      </c>
      <c r="K58">
        <f t="shared" si="16"/>
        <v>24.538640956662615</v>
      </c>
      <c r="L58">
        <f t="shared" si="33"/>
        <v>-46.866686090050095</v>
      </c>
    </row>
    <row r="59" spans="1:13" x14ac:dyDescent="0.25">
      <c r="A59">
        <v>10</v>
      </c>
      <c r="B59">
        <f t="shared" si="27"/>
        <v>-42.5</v>
      </c>
      <c r="C59">
        <v>2.92</v>
      </c>
      <c r="D59">
        <f t="shared" si="28"/>
        <v>-77.5</v>
      </c>
      <c r="E59" s="1">
        <f t="shared" si="34"/>
        <v>2.5930102677919575</v>
      </c>
      <c r="F59">
        <f t="shared" si="29"/>
        <v>35</v>
      </c>
      <c r="G59">
        <f t="shared" si="30"/>
        <v>1.3497825455895234</v>
      </c>
      <c r="H59">
        <f t="shared" si="31"/>
        <v>22.376004751730591</v>
      </c>
      <c r="J59" s="1">
        <f t="shared" si="32"/>
        <v>65.337933875053324</v>
      </c>
      <c r="K59">
        <f t="shared" si="16"/>
        <v>24.538640956662615</v>
      </c>
      <c r="L59">
        <f t="shared" si="33"/>
        <v>-40.799292918390705</v>
      </c>
    </row>
    <row r="60" spans="1:13" x14ac:dyDescent="0.25">
      <c r="A60">
        <v>11</v>
      </c>
      <c r="B60">
        <f t="shared" si="27"/>
        <v>-41.5</v>
      </c>
      <c r="C60">
        <v>2.92</v>
      </c>
      <c r="D60">
        <f t="shared" si="28"/>
        <v>-75.5</v>
      </c>
      <c r="E60" s="1">
        <f t="shared" si="34"/>
        <v>2.5930102677919575</v>
      </c>
      <c r="F60">
        <f t="shared" si="29"/>
        <v>34</v>
      </c>
      <c r="G60">
        <f t="shared" si="30"/>
        <v>1.3112173300012513</v>
      </c>
      <c r="H60">
        <f t="shared" si="31"/>
        <v>20.474689765093068</v>
      </c>
      <c r="J60" s="1">
        <f t="shared" si="32"/>
        <v>59.786094114071759</v>
      </c>
      <c r="K60">
        <f t="shared" si="16"/>
        <v>10.683861661403146</v>
      </c>
      <c r="L60">
        <f t="shared" si="33"/>
        <v>-49.102232452668616</v>
      </c>
    </row>
    <row r="61" spans="1:13" x14ac:dyDescent="0.25">
      <c r="A61">
        <v>12</v>
      </c>
      <c r="B61">
        <f t="shared" si="27"/>
        <v>-42.5</v>
      </c>
      <c r="C61">
        <v>2.92</v>
      </c>
      <c r="D61">
        <f t="shared" si="28"/>
        <v>-75.5</v>
      </c>
      <c r="E61" s="1">
        <f t="shared" si="34"/>
        <v>2.5930102677919575</v>
      </c>
      <c r="F61">
        <f t="shared" si="29"/>
        <v>33</v>
      </c>
      <c r="G61">
        <f t="shared" si="30"/>
        <v>1.2726521144129792</v>
      </c>
      <c r="H61">
        <f t="shared" si="31"/>
        <v>18.734931710469198</v>
      </c>
      <c r="J61" s="1">
        <f t="shared" si="32"/>
        <v>54.706000594570057</v>
      </c>
      <c r="K61">
        <f t="shared" si="16"/>
        <v>10.683861661403146</v>
      </c>
      <c r="L61">
        <f t="shared" si="33"/>
        <v>-44.022138933166914</v>
      </c>
    </row>
    <row r="62" spans="1:13" x14ac:dyDescent="0.25">
      <c r="A62">
        <v>13</v>
      </c>
      <c r="B62">
        <f t="shared" si="27"/>
        <v>-41.5</v>
      </c>
      <c r="C62">
        <v>2.92</v>
      </c>
      <c r="D62">
        <f t="shared" si="28"/>
        <v>-82.5</v>
      </c>
      <c r="E62" s="1">
        <f t="shared" si="34"/>
        <v>2.5930102677919575</v>
      </c>
      <c r="F62">
        <f t="shared" si="29"/>
        <v>41</v>
      </c>
      <c r="G62">
        <f t="shared" si="30"/>
        <v>1.5811738391191559</v>
      </c>
      <c r="H62">
        <f t="shared" si="31"/>
        <v>38.121838671127264</v>
      </c>
      <c r="J62" s="1">
        <f t="shared" si="32"/>
        <v>111.31576891969161</v>
      </c>
      <c r="K62">
        <f t="shared" si="16"/>
        <v>19.342825543337767</v>
      </c>
      <c r="L62">
        <f t="shared" si="33"/>
        <v>-91.97294337635384</v>
      </c>
    </row>
    <row r="63" spans="1:13" x14ac:dyDescent="0.25">
      <c r="A63">
        <v>14</v>
      </c>
      <c r="B63">
        <f t="shared" si="27"/>
        <v>-42.5</v>
      </c>
      <c r="C63">
        <v>2.92</v>
      </c>
      <c r="D63">
        <f t="shared" si="28"/>
        <v>-82.5</v>
      </c>
      <c r="E63" s="1">
        <f t="shared" si="34"/>
        <v>2.5930102677919575</v>
      </c>
      <c r="F63">
        <f t="shared" si="29"/>
        <v>40</v>
      </c>
      <c r="G63">
        <f t="shared" si="30"/>
        <v>1.5426086235308838</v>
      </c>
      <c r="H63">
        <f t="shared" si="31"/>
        <v>34.882581976833514</v>
      </c>
      <c r="J63" s="1">
        <f t="shared" si="32"/>
        <v>101.85713937235386</v>
      </c>
      <c r="K63">
        <f t="shared" si="16"/>
        <v>19.342825543337767</v>
      </c>
      <c r="L63">
        <f t="shared" si="33"/>
        <v>-82.514313829016089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-41.5</v>
      </c>
      <c r="C65">
        <v>2.92</v>
      </c>
      <c r="D65">
        <f t="shared" ref="D65:D78" si="36">D50</f>
        <v>-51</v>
      </c>
      <c r="E65" s="1">
        <f>S9</f>
        <v>2.8046056959853667</v>
      </c>
      <c r="F65">
        <f t="shared" ref="F65:F78" si="37">(B65-D65-I65)</f>
        <v>9.5</v>
      </c>
      <c r="G65">
        <f t="shared" ref="G65:G78" si="38">(F65/(10*E65))</f>
        <v>0.338728542611131</v>
      </c>
      <c r="H65">
        <f t="shared" ref="H65:H78" si="39">POWER(10,G65)</f>
        <v>2.1813660146536811</v>
      </c>
      <c r="I65">
        <v>0</v>
      </c>
      <c r="J65" s="1">
        <f t="shared" ref="J65:J78" si="40">(H65*C65)</f>
        <v>6.3695887627887489</v>
      </c>
      <c r="K65">
        <f t="shared" si="16"/>
        <v>7.16</v>
      </c>
      <c r="L65">
        <f t="shared" ref="L65:L78" si="41">(K65-J65)</f>
        <v>0.79041123721125128</v>
      </c>
    </row>
    <row r="66" spans="1:13" x14ac:dyDescent="0.25">
      <c r="A66">
        <v>2</v>
      </c>
      <c r="B66">
        <f t="shared" si="35"/>
        <v>-42.5</v>
      </c>
      <c r="C66">
        <v>2.92</v>
      </c>
      <c r="D66">
        <f t="shared" si="36"/>
        <v>-51</v>
      </c>
      <c r="E66" s="1">
        <f t="shared" ref="E66:E78" si="42">E65</f>
        <v>2.8046056959853667</v>
      </c>
      <c r="F66">
        <f t="shared" si="37"/>
        <v>8.5</v>
      </c>
      <c r="G66">
        <f t="shared" si="38"/>
        <v>0.30307290654680147</v>
      </c>
      <c r="H66">
        <f t="shared" si="39"/>
        <v>2.0094301144181825</v>
      </c>
      <c r="I66">
        <v>0</v>
      </c>
      <c r="J66" s="1">
        <f t="shared" si="40"/>
        <v>5.8675359341010926</v>
      </c>
      <c r="K66">
        <f t="shared" si="16"/>
        <v>7.16</v>
      </c>
      <c r="L66">
        <f t="shared" si="41"/>
        <v>1.2924640658989075</v>
      </c>
    </row>
    <row r="67" spans="1:13" x14ac:dyDescent="0.25">
      <c r="A67">
        <v>3</v>
      </c>
      <c r="B67">
        <f t="shared" si="35"/>
        <v>-41.5</v>
      </c>
      <c r="C67">
        <v>2.92</v>
      </c>
      <c r="D67">
        <f t="shared" si="36"/>
        <v>-58.5</v>
      </c>
      <c r="E67" s="1">
        <f t="shared" si="42"/>
        <v>2.8046056959853667</v>
      </c>
      <c r="F67">
        <f t="shared" si="37"/>
        <v>17</v>
      </c>
      <c r="G67">
        <f t="shared" si="38"/>
        <v>0.60614581309360294</v>
      </c>
      <c r="H67">
        <f t="shared" si="39"/>
        <v>4.0378093847306697</v>
      </c>
      <c r="J67" s="1">
        <f t="shared" si="40"/>
        <v>11.790403403413555</v>
      </c>
      <c r="K67">
        <f t="shared" si="16"/>
        <v>12.09</v>
      </c>
      <c r="L67">
        <f t="shared" si="41"/>
        <v>0.29959659658644533</v>
      </c>
    </row>
    <row r="68" spans="1:13" x14ac:dyDescent="0.25">
      <c r="A68">
        <v>4</v>
      </c>
      <c r="B68">
        <f t="shared" si="35"/>
        <v>-42.5</v>
      </c>
      <c r="C68">
        <v>2.92</v>
      </c>
      <c r="D68">
        <f t="shared" si="36"/>
        <v>-58.5</v>
      </c>
      <c r="E68" s="1">
        <f t="shared" si="42"/>
        <v>2.8046056959853667</v>
      </c>
      <c r="F68">
        <f t="shared" si="37"/>
        <v>16</v>
      </c>
      <c r="G68">
        <f t="shared" si="38"/>
        <v>0.57049017702927329</v>
      </c>
      <c r="H68">
        <f t="shared" si="39"/>
        <v>3.7195480810891381</v>
      </c>
      <c r="J68" s="1">
        <f t="shared" si="40"/>
        <v>10.861080396780283</v>
      </c>
      <c r="K68">
        <f t="shared" si="16"/>
        <v>12.09</v>
      </c>
      <c r="L68">
        <f t="shared" si="41"/>
        <v>1.2289196032197172</v>
      </c>
    </row>
    <row r="69" spans="1:13" x14ac:dyDescent="0.25">
      <c r="A69">
        <v>5</v>
      </c>
      <c r="B69">
        <f t="shared" si="35"/>
        <v>-41.5</v>
      </c>
      <c r="C69">
        <v>2.92</v>
      </c>
      <c r="D69">
        <f t="shared" si="36"/>
        <v>-63</v>
      </c>
      <c r="E69" s="1">
        <f t="shared" si="42"/>
        <v>2.8046056959853667</v>
      </c>
      <c r="F69">
        <f t="shared" si="37"/>
        <v>21.5</v>
      </c>
      <c r="G69">
        <f t="shared" si="38"/>
        <v>0.766596175383086</v>
      </c>
      <c r="H69">
        <f t="shared" si="39"/>
        <v>5.8424657534246593</v>
      </c>
      <c r="J69" s="1">
        <f t="shared" si="40"/>
        <v>17.060000000000006</v>
      </c>
      <c r="K69">
        <f t="shared" si="16"/>
        <v>17.059999999999999</v>
      </c>
      <c r="L69">
        <f t="shared" si="41"/>
        <v>-7.1054273576010019E-15</v>
      </c>
    </row>
    <row r="70" spans="1:13" x14ac:dyDescent="0.25">
      <c r="A70">
        <v>6</v>
      </c>
      <c r="B70">
        <f t="shared" si="35"/>
        <v>-42.5</v>
      </c>
      <c r="C70">
        <v>2.92</v>
      </c>
      <c r="D70">
        <f t="shared" si="36"/>
        <v>-63</v>
      </c>
      <c r="E70" s="1">
        <f t="shared" si="42"/>
        <v>2.8046056959853667</v>
      </c>
      <c r="F70">
        <f t="shared" si="37"/>
        <v>20.5</v>
      </c>
      <c r="G70">
        <f t="shared" si="38"/>
        <v>0.73094053931875647</v>
      </c>
      <c r="H70">
        <f t="shared" si="39"/>
        <v>5.3819609128055026</v>
      </c>
      <c r="J70" s="1">
        <f t="shared" si="40"/>
        <v>15.715325865392067</v>
      </c>
      <c r="K70">
        <f t="shared" si="16"/>
        <v>17.059999999999999</v>
      </c>
      <c r="L70">
        <f t="shared" si="41"/>
        <v>1.3446741346079314</v>
      </c>
    </row>
    <row r="71" spans="1:13" x14ac:dyDescent="0.25">
      <c r="A71">
        <v>7</v>
      </c>
      <c r="B71">
        <f t="shared" si="35"/>
        <v>-41.5</v>
      </c>
      <c r="C71">
        <v>2.92</v>
      </c>
      <c r="D71">
        <f t="shared" si="36"/>
        <v>-73</v>
      </c>
      <c r="E71" s="1">
        <f t="shared" si="42"/>
        <v>2.8046056959853667</v>
      </c>
      <c r="F71">
        <f t="shared" si="37"/>
        <v>31.5</v>
      </c>
      <c r="G71">
        <f t="shared" si="38"/>
        <v>1.1231525360263819</v>
      </c>
      <c r="H71">
        <f t="shared" si="39"/>
        <v>13.278607566261581</v>
      </c>
      <c r="J71" s="1">
        <f t="shared" si="40"/>
        <v>38.773534093483818</v>
      </c>
      <c r="K71">
        <f t="shared" si="16"/>
        <v>18.712159148532272</v>
      </c>
      <c r="L71">
        <f t="shared" si="41"/>
        <v>-20.061374944951545</v>
      </c>
    </row>
    <row r="72" spans="1:13" x14ac:dyDescent="0.25">
      <c r="A72">
        <v>8</v>
      </c>
      <c r="B72">
        <f t="shared" si="35"/>
        <v>-42.5</v>
      </c>
      <c r="C72">
        <v>2.92</v>
      </c>
      <c r="D72">
        <f t="shared" si="36"/>
        <v>-73</v>
      </c>
      <c r="E72" s="1">
        <f t="shared" si="42"/>
        <v>2.8046056959853667</v>
      </c>
      <c r="F72">
        <f t="shared" si="37"/>
        <v>30.5</v>
      </c>
      <c r="G72">
        <f t="shared" si="38"/>
        <v>1.0874968999620522</v>
      </c>
      <c r="H72">
        <f t="shared" si="39"/>
        <v>12.231983877049316</v>
      </c>
      <c r="J72" s="1">
        <f t="shared" si="40"/>
        <v>35.717392920984004</v>
      </c>
      <c r="K72">
        <f t="shared" si="16"/>
        <v>18.712159148532272</v>
      </c>
      <c r="L72">
        <f t="shared" si="41"/>
        <v>-17.005233772451732</v>
      </c>
      <c r="M72">
        <v>5</v>
      </c>
    </row>
    <row r="73" spans="1:13" x14ac:dyDescent="0.25">
      <c r="A73">
        <v>9</v>
      </c>
      <c r="B73">
        <f t="shared" si="35"/>
        <v>-41.5</v>
      </c>
      <c r="C73">
        <v>2.92</v>
      </c>
      <c r="D73">
        <f t="shared" si="36"/>
        <v>-77.5</v>
      </c>
      <c r="E73" s="1">
        <f t="shared" si="42"/>
        <v>2.8046056959853667</v>
      </c>
      <c r="F73">
        <f t="shared" si="37"/>
        <v>36</v>
      </c>
      <c r="G73">
        <f t="shared" si="38"/>
        <v>1.2836028983158649</v>
      </c>
      <c r="H73">
        <f t="shared" si="39"/>
        <v>19.213341336127375</v>
      </c>
      <c r="J73" s="1">
        <f t="shared" si="40"/>
        <v>56.102956701491934</v>
      </c>
      <c r="K73">
        <f t="shared" si="16"/>
        <v>24.538640956662615</v>
      </c>
      <c r="L73">
        <f t="shared" si="41"/>
        <v>-31.564315744829319</v>
      </c>
    </row>
    <row r="74" spans="1:13" x14ac:dyDescent="0.25">
      <c r="A74">
        <v>10</v>
      </c>
      <c r="B74">
        <f t="shared" si="35"/>
        <v>-42.5</v>
      </c>
      <c r="C74">
        <v>2.92</v>
      </c>
      <c r="D74">
        <f t="shared" si="36"/>
        <v>-77.5</v>
      </c>
      <c r="E74" s="1">
        <f t="shared" si="42"/>
        <v>2.8046056959853667</v>
      </c>
      <c r="F74">
        <f t="shared" si="37"/>
        <v>35</v>
      </c>
      <c r="G74">
        <f t="shared" si="38"/>
        <v>1.2479472622515353</v>
      </c>
      <c r="H74">
        <f t="shared" si="39"/>
        <v>17.698940214551524</v>
      </c>
      <c r="J74" s="1">
        <f t="shared" si="40"/>
        <v>51.680905426490447</v>
      </c>
      <c r="K74">
        <f t="shared" si="16"/>
        <v>24.538640956662615</v>
      </c>
      <c r="L74">
        <f t="shared" si="41"/>
        <v>-27.142264469827833</v>
      </c>
    </row>
    <row r="75" spans="1:13" x14ac:dyDescent="0.25">
      <c r="A75">
        <v>11</v>
      </c>
      <c r="B75">
        <f t="shared" si="35"/>
        <v>-41.5</v>
      </c>
      <c r="C75">
        <v>2.92</v>
      </c>
      <c r="D75">
        <f t="shared" si="36"/>
        <v>-75.5</v>
      </c>
      <c r="E75" s="1">
        <f t="shared" si="42"/>
        <v>2.8046056959853667</v>
      </c>
      <c r="F75">
        <f t="shared" si="37"/>
        <v>34</v>
      </c>
      <c r="G75">
        <f t="shared" si="38"/>
        <v>1.2122916261872059</v>
      </c>
      <c r="H75">
        <f t="shared" si="39"/>
        <v>16.303904627419072</v>
      </c>
      <c r="J75" s="1">
        <f t="shared" si="40"/>
        <v>47.607401512063689</v>
      </c>
      <c r="K75">
        <f t="shared" si="16"/>
        <v>10.683861661403146</v>
      </c>
      <c r="L75">
        <f t="shared" si="41"/>
        <v>-36.923539850660546</v>
      </c>
    </row>
    <row r="76" spans="1:13" x14ac:dyDescent="0.25">
      <c r="A76">
        <v>12</v>
      </c>
      <c r="B76">
        <f t="shared" si="35"/>
        <v>-42.5</v>
      </c>
      <c r="C76">
        <v>2.92</v>
      </c>
      <c r="D76">
        <f t="shared" si="36"/>
        <v>-75.5</v>
      </c>
      <c r="E76" s="1">
        <f t="shared" si="42"/>
        <v>2.8046056959853667</v>
      </c>
      <c r="F76">
        <f t="shared" si="37"/>
        <v>33</v>
      </c>
      <c r="G76">
        <f t="shared" si="38"/>
        <v>1.1766359901228762</v>
      </c>
      <c r="H76">
        <f t="shared" si="39"/>
        <v>15.018826148778677</v>
      </c>
      <c r="J76" s="1">
        <f t="shared" si="40"/>
        <v>43.854972354433734</v>
      </c>
      <c r="K76">
        <f t="shared" si="16"/>
        <v>10.683861661403146</v>
      </c>
      <c r="L76">
        <f t="shared" si="41"/>
        <v>-33.171110693030585</v>
      </c>
    </row>
    <row r="77" spans="1:13" x14ac:dyDescent="0.25">
      <c r="A77">
        <v>13</v>
      </c>
      <c r="B77">
        <f t="shared" si="35"/>
        <v>-41.5</v>
      </c>
      <c r="C77">
        <v>2.92</v>
      </c>
      <c r="D77">
        <f t="shared" si="36"/>
        <v>-82.5</v>
      </c>
      <c r="E77" s="1">
        <f t="shared" si="42"/>
        <v>2.8046056959853667</v>
      </c>
      <c r="F77">
        <f t="shared" si="37"/>
        <v>41</v>
      </c>
      <c r="G77">
        <f t="shared" si="38"/>
        <v>1.4618810786375129</v>
      </c>
      <c r="H77">
        <f t="shared" si="39"/>
        <v>28.965503266966234</v>
      </c>
      <c r="J77" s="1">
        <f t="shared" si="40"/>
        <v>84.5792695395414</v>
      </c>
      <c r="K77">
        <f t="shared" si="16"/>
        <v>19.342825543337767</v>
      </c>
      <c r="L77">
        <f t="shared" si="41"/>
        <v>-65.236443996203633</v>
      </c>
    </row>
    <row r="78" spans="1:13" x14ac:dyDescent="0.25">
      <c r="A78">
        <v>14</v>
      </c>
      <c r="B78">
        <f t="shared" si="35"/>
        <v>-42.5</v>
      </c>
      <c r="C78">
        <v>2.92</v>
      </c>
      <c r="D78">
        <f t="shared" si="36"/>
        <v>-82.5</v>
      </c>
      <c r="E78" s="1">
        <f t="shared" si="42"/>
        <v>2.8046056959853667</v>
      </c>
      <c r="F78">
        <f t="shared" si="37"/>
        <v>40</v>
      </c>
      <c r="G78">
        <f t="shared" si="38"/>
        <v>1.4262254425731833</v>
      </c>
      <c r="H78">
        <f t="shared" si="39"/>
        <v>26.682433921187144</v>
      </c>
      <c r="J78" s="1">
        <f t="shared" si="40"/>
        <v>77.912707049866455</v>
      </c>
      <c r="K78">
        <f t="shared" si="16"/>
        <v>19.342825543337767</v>
      </c>
      <c r="L78">
        <f t="shared" si="41"/>
        <v>-58.569881506528688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-41.5</v>
      </c>
      <c r="C80">
        <v>2.92</v>
      </c>
      <c r="D80">
        <f t="shared" ref="D80:D93" si="44">D65</f>
        <v>-51</v>
      </c>
      <c r="E80" s="1">
        <f>S10</f>
        <v>2.6741589194279083</v>
      </c>
      <c r="F80">
        <f t="shared" ref="F80:F93" si="45">(B80-D80-I80)</f>
        <v>9.5</v>
      </c>
      <c r="G80">
        <f t="shared" ref="G80:G93" si="46">(F80/(10*E80))</f>
        <v>0.3552518861531373</v>
      </c>
      <c r="H80">
        <f t="shared" ref="H80:H93" si="47">POWER(10,G80)</f>
        <v>2.2659581580355868</v>
      </c>
      <c r="I80">
        <v>0</v>
      </c>
      <c r="J80" s="1">
        <f t="shared" ref="J80:J93" si="48">(H80*C80)</f>
        <v>6.6165978214639134</v>
      </c>
      <c r="K80">
        <f t="shared" si="16"/>
        <v>7.16</v>
      </c>
      <c r="L80">
        <f t="shared" ref="L80:L93" si="49">(K80-J80)</f>
        <v>0.54340217853608674</v>
      </c>
    </row>
    <row r="81" spans="1:13" x14ac:dyDescent="0.25">
      <c r="A81">
        <v>2</v>
      </c>
      <c r="B81">
        <f t="shared" si="43"/>
        <v>-42.5</v>
      </c>
      <c r="C81">
        <v>2.92</v>
      </c>
      <c r="D81">
        <f t="shared" si="44"/>
        <v>-51</v>
      </c>
      <c r="E81" s="1">
        <f t="shared" ref="E81:E93" si="50">E80</f>
        <v>2.6741589194279083</v>
      </c>
      <c r="F81">
        <f t="shared" si="45"/>
        <v>8.5</v>
      </c>
      <c r="G81">
        <f t="shared" si="46"/>
        <v>0.31785695076859655</v>
      </c>
      <c r="H81">
        <f t="shared" si="47"/>
        <v>2.0790117831160715</v>
      </c>
      <c r="I81">
        <v>0</v>
      </c>
      <c r="J81" s="1">
        <f t="shared" si="48"/>
        <v>6.0707144066989285</v>
      </c>
      <c r="K81">
        <f t="shared" si="16"/>
        <v>7.16</v>
      </c>
      <c r="L81">
        <f t="shared" si="49"/>
        <v>1.0892855933010717</v>
      </c>
    </row>
    <row r="82" spans="1:13" x14ac:dyDescent="0.25">
      <c r="A82">
        <v>3</v>
      </c>
      <c r="B82">
        <f t="shared" si="43"/>
        <v>-41.5</v>
      </c>
      <c r="C82">
        <v>2.92</v>
      </c>
      <c r="D82">
        <f t="shared" si="44"/>
        <v>-58.5</v>
      </c>
      <c r="E82" s="1">
        <f t="shared" si="50"/>
        <v>2.6741589194279083</v>
      </c>
      <c r="F82">
        <f t="shared" si="45"/>
        <v>17</v>
      </c>
      <c r="G82">
        <f t="shared" si="46"/>
        <v>0.63571390153719309</v>
      </c>
      <c r="H82">
        <f t="shared" si="47"/>
        <v>4.3222899943354678</v>
      </c>
      <c r="J82" s="1">
        <f t="shared" si="48"/>
        <v>12.621086783459566</v>
      </c>
      <c r="K82">
        <f t="shared" si="16"/>
        <v>12.09</v>
      </c>
      <c r="L82">
        <f t="shared" si="49"/>
        <v>-0.53108678345956584</v>
      </c>
    </row>
    <row r="83" spans="1:13" x14ac:dyDescent="0.25">
      <c r="A83">
        <v>4</v>
      </c>
      <c r="B83">
        <f t="shared" si="43"/>
        <v>-42.5</v>
      </c>
      <c r="C83">
        <v>2.92</v>
      </c>
      <c r="D83">
        <f t="shared" si="44"/>
        <v>-58.5</v>
      </c>
      <c r="E83" s="1">
        <f t="shared" si="50"/>
        <v>2.6741589194279083</v>
      </c>
      <c r="F83">
        <f t="shared" si="45"/>
        <v>16</v>
      </c>
      <c r="G83">
        <f t="shared" si="46"/>
        <v>0.59831896615265234</v>
      </c>
      <c r="H83">
        <f t="shared" si="47"/>
        <v>3.9656918625798427</v>
      </c>
      <c r="J83" s="1">
        <f t="shared" si="48"/>
        <v>11.57982023873314</v>
      </c>
      <c r="K83">
        <f t="shared" si="16"/>
        <v>12.09</v>
      </c>
      <c r="L83">
        <f t="shared" si="49"/>
        <v>0.51017976126686015</v>
      </c>
    </row>
    <row r="84" spans="1:13" x14ac:dyDescent="0.25">
      <c r="A84">
        <v>5</v>
      </c>
      <c r="B84">
        <f t="shared" si="43"/>
        <v>-41.5</v>
      </c>
      <c r="C84">
        <v>2.92</v>
      </c>
      <c r="D84">
        <f t="shared" si="44"/>
        <v>-63</v>
      </c>
      <c r="E84" s="1">
        <f t="shared" si="50"/>
        <v>2.6741589194279083</v>
      </c>
      <c r="F84">
        <f t="shared" si="45"/>
        <v>21.5</v>
      </c>
      <c r="G84">
        <f t="shared" si="46"/>
        <v>0.80399111076762653</v>
      </c>
      <c r="H84">
        <f t="shared" si="47"/>
        <v>6.3678248697434174</v>
      </c>
      <c r="J84" s="1">
        <f t="shared" si="48"/>
        <v>18.594048619650778</v>
      </c>
      <c r="K84">
        <f t="shared" ref="K84:K93" si="51">K69</f>
        <v>17.059999999999999</v>
      </c>
      <c r="L84">
        <f t="shared" si="49"/>
        <v>-1.534048619650779</v>
      </c>
    </row>
    <row r="85" spans="1:13" x14ac:dyDescent="0.25">
      <c r="A85">
        <v>6</v>
      </c>
      <c r="B85">
        <f t="shared" si="43"/>
        <v>-42.5</v>
      </c>
      <c r="C85">
        <v>2.92</v>
      </c>
      <c r="D85">
        <f t="shared" si="44"/>
        <v>-63</v>
      </c>
      <c r="E85" s="1">
        <f t="shared" si="50"/>
        <v>2.6741589194279083</v>
      </c>
      <c r="F85">
        <f t="shared" si="45"/>
        <v>20.5</v>
      </c>
      <c r="G85">
        <f t="shared" si="46"/>
        <v>0.76659617538308578</v>
      </c>
      <c r="H85">
        <f t="shared" si="47"/>
        <v>5.8424657534246567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-41.5</v>
      </c>
      <c r="C86">
        <v>2.92</v>
      </c>
      <c r="D86">
        <f t="shared" si="44"/>
        <v>-73</v>
      </c>
      <c r="E86" s="1">
        <f t="shared" si="50"/>
        <v>2.6741589194279083</v>
      </c>
      <c r="F86">
        <f t="shared" si="45"/>
        <v>31.5</v>
      </c>
      <c r="G86">
        <f t="shared" si="46"/>
        <v>1.1779404646130343</v>
      </c>
      <c r="H86">
        <f t="shared" si="47"/>
        <v>15.064005466690467</v>
      </c>
      <c r="J86" s="1">
        <f t="shared" si="48"/>
        <v>43.986895962736163</v>
      </c>
      <c r="K86">
        <f t="shared" si="51"/>
        <v>18.712159148532272</v>
      </c>
      <c r="L86">
        <f t="shared" si="49"/>
        <v>-25.274736814203891</v>
      </c>
    </row>
    <row r="87" spans="1:13" x14ac:dyDescent="0.25">
      <c r="A87">
        <v>8</v>
      </c>
      <c r="B87">
        <f t="shared" si="43"/>
        <v>-42.5</v>
      </c>
      <c r="C87">
        <v>2.92</v>
      </c>
      <c r="D87">
        <f t="shared" si="44"/>
        <v>-73</v>
      </c>
      <c r="E87" s="1">
        <f t="shared" si="50"/>
        <v>2.6741589194279083</v>
      </c>
      <c r="F87">
        <f t="shared" si="45"/>
        <v>30.5</v>
      </c>
      <c r="G87">
        <f t="shared" si="46"/>
        <v>1.1405455292284936</v>
      </c>
      <c r="H87">
        <f t="shared" si="47"/>
        <v>13.821192926759485</v>
      </c>
      <c r="J87" s="1">
        <f t="shared" si="48"/>
        <v>40.357883346137697</v>
      </c>
      <c r="K87">
        <f t="shared" si="51"/>
        <v>18.712159148532272</v>
      </c>
      <c r="L87">
        <f t="shared" si="49"/>
        <v>-21.645724197605425</v>
      </c>
    </row>
    <row r="88" spans="1:13" x14ac:dyDescent="0.25">
      <c r="A88">
        <v>9</v>
      </c>
      <c r="B88">
        <f t="shared" si="43"/>
        <v>-41.5</v>
      </c>
      <c r="C88">
        <v>2.92</v>
      </c>
      <c r="D88">
        <f t="shared" si="44"/>
        <v>-77.5</v>
      </c>
      <c r="E88" s="1">
        <f t="shared" si="50"/>
        <v>2.6741589194279083</v>
      </c>
      <c r="F88">
        <f t="shared" si="45"/>
        <v>36</v>
      </c>
      <c r="G88">
        <f t="shared" si="46"/>
        <v>1.3462176738434677</v>
      </c>
      <c r="H88">
        <f t="shared" si="47"/>
        <v>22.193084863453354</v>
      </c>
      <c r="J88" s="1">
        <f t="shared" si="48"/>
        <v>64.803807801283796</v>
      </c>
      <c r="K88">
        <f t="shared" si="51"/>
        <v>24.538640956662615</v>
      </c>
      <c r="L88">
        <f t="shared" si="49"/>
        <v>-40.265166844621177</v>
      </c>
    </row>
    <row r="89" spans="1:13" x14ac:dyDescent="0.25">
      <c r="A89">
        <v>10</v>
      </c>
      <c r="B89">
        <f t="shared" si="43"/>
        <v>-42.5</v>
      </c>
      <c r="C89">
        <v>2.92</v>
      </c>
      <c r="D89">
        <f t="shared" si="44"/>
        <v>-77.5</v>
      </c>
      <c r="E89" s="1">
        <f t="shared" si="50"/>
        <v>2.6741589194279083</v>
      </c>
      <c r="F89">
        <f t="shared" si="45"/>
        <v>35</v>
      </c>
      <c r="G89">
        <f t="shared" si="46"/>
        <v>1.308822738458927</v>
      </c>
      <c r="H89">
        <f t="shared" si="47"/>
        <v>20.362108087121111</v>
      </c>
      <c r="J89" s="1">
        <f t="shared" si="48"/>
        <v>59.457355614393641</v>
      </c>
      <c r="K89">
        <f t="shared" si="51"/>
        <v>24.538640956662615</v>
      </c>
      <c r="L89">
        <f t="shared" si="49"/>
        <v>-34.91871465773103</v>
      </c>
    </row>
    <row r="90" spans="1:13" x14ac:dyDescent="0.25">
      <c r="A90">
        <v>11</v>
      </c>
      <c r="B90">
        <f t="shared" si="43"/>
        <v>-41.5</v>
      </c>
      <c r="C90">
        <v>2.92</v>
      </c>
      <c r="D90">
        <f t="shared" si="44"/>
        <v>-75.5</v>
      </c>
      <c r="E90" s="1">
        <f t="shared" si="50"/>
        <v>2.6741589194279083</v>
      </c>
      <c r="F90">
        <f t="shared" si="45"/>
        <v>34</v>
      </c>
      <c r="G90">
        <f t="shared" si="46"/>
        <v>1.2714278030743862</v>
      </c>
      <c r="H90">
        <f t="shared" si="47"/>
        <v>18.682190795132499</v>
      </c>
      <c r="J90" s="1">
        <f t="shared" si="48"/>
        <v>54.551997121786897</v>
      </c>
      <c r="K90">
        <f t="shared" si="51"/>
        <v>10.683861661403146</v>
      </c>
      <c r="L90">
        <f t="shared" si="49"/>
        <v>-43.868135460383755</v>
      </c>
    </row>
    <row r="91" spans="1:13" x14ac:dyDescent="0.25">
      <c r="A91">
        <v>12</v>
      </c>
      <c r="B91">
        <f t="shared" si="43"/>
        <v>-42.5</v>
      </c>
      <c r="C91">
        <v>2.92</v>
      </c>
      <c r="D91">
        <f t="shared" si="44"/>
        <v>-75.5</v>
      </c>
      <c r="E91" s="1">
        <f t="shared" si="50"/>
        <v>2.6741589194279083</v>
      </c>
      <c r="F91">
        <f t="shared" si="45"/>
        <v>33</v>
      </c>
      <c r="G91">
        <f t="shared" si="46"/>
        <v>1.2340328676898455</v>
      </c>
      <c r="H91">
        <f t="shared" si="47"/>
        <v>17.140870258246444</v>
      </c>
      <c r="J91" s="1">
        <f t="shared" si="48"/>
        <v>50.051341154079616</v>
      </c>
      <c r="K91">
        <f t="shared" si="51"/>
        <v>10.683861661403146</v>
      </c>
      <c r="L91">
        <f t="shared" si="49"/>
        <v>-39.367479492676466</v>
      </c>
    </row>
    <row r="92" spans="1:13" x14ac:dyDescent="0.25">
      <c r="A92">
        <v>13</v>
      </c>
      <c r="B92">
        <f t="shared" si="43"/>
        <v>-41.5</v>
      </c>
      <c r="C92">
        <v>2.92</v>
      </c>
      <c r="D92">
        <f t="shared" si="44"/>
        <v>-82.5</v>
      </c>
      <c r="E92" s="1">
        <f t="shared" si="50"/>
        <v>2.6741589194279083</v>
      </c>
      <c r="F92">
        <f t="shared" si="45"/>
        <v>41</v>
      </c>
      <c r="G92">
        <f t="shared" si="46"/>
        <v>1.5331923507661716</v>
      </c>
      <c r="H92">
        <f t="shared" si="47"/>
        <v>34.134406079939936</v>
      </c>
      <c r="J92" s="1">
        <f t="shared" si="48"/>
        <v>99.672465753424603</v>
      </c>
      <c r="K92">
        <f t="shared" si="51"/>
        <v>19.342825543337767</v>
      </c>
      <c r="L92">
        <f t="shared" si="49"/>
        <v>-80.329640210086836</v>
      </c>
    </row>
    <row r="93" spans="1:13" x14ac:dyDescent="0.25">
      <c r="A93">
        <v>14</v>
      </c>
      <c r="B93">
        <f t="shared" si="43"/>
        <v>-42.5</v>
      </c>
      <c r="C93">
        <v>2.92</v>
      </c>
      <c r="D93">
        <f t="shared" si="44"/>
        <v>-82.5</v>
      </c>
      <c r="E93" s="1">
        <f t="shared" si="50"/>
        <v>2.6741589194279083</v>
      </c>
      <c r="F93">
        <f t="shared" si="45"/>
        <v>40</v>
      </c>
      <c r="G93">
        <f t="shared" si="46"/>
        <v>1.4957974153816309</v>
      </c>
      <c r="H93">
        <f t="shared" si="47"/>
        <v>31.3182448661744</v>
      </c>
      <c r="J93" s="1">
        <f t="shared" si="48"/>
        <v>91.44927500922924</v>
      </c>
      <c r="K93">
        <f t="shared" si="51"/>
        <v>19.342825543337767</v>
      </c>
      <c r="L93">
        <f t="shared" si="49"/>
        <v>-72.106449465891473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-41.5</v>
      </c>
      <c r="C95">
        <v>2.92</v>
      </c>
      <c r="D95">
        <f t="shared" ref="D95:D108" si="53">D80</f>
        <v>-51</v>
      </c>
      <c r="E95" s="1">
        <f>S11</f>
        <v>3.9045986265121737</v>
      </c>
      <c r="F95">
        <f t="shared" ref="F95:F108" si="54">(B95-D95-I95)</f>
        <v>9.5</v>
      </c>
      <c r="G95">
        <f t="shared" ref="G95:G108" si="55">(F95/(10*E95))</f>
        <v>0.24330285667507853</v>
      </c>
      <c r="H95">
        <f t="shared" ref="H95:H108" si="56">POWER(10,G95)</f>
        <v>1.7510673755023523</v>
      </c>
      <c r="I95">
        <v>0</v>
      </c>
      <c r="J95" s="1">
        <f t="shared" ref="J95:J108" si="57">(H95*C95)</f>
        <v>5.1131167364668686</v>
      </c>
      <c r="K95">
        <f t="shared" ref="K95:K108" si="58">K80</f>
        <v>7.16</v>
      </c>
      <c r="L95">
        <f t="shared" ref="L95:L108" si="59">(K95-J95)</f>
        <v>2.0468832635331315</v>
      </c>
    </row>
    <row r="96" spans="1:13" x14ac:dyDescent="0.25">
      <c r="A96">
        <v>2</v>
      </c>
      <c r="B96">
        <f t="shared" si="52"/>
        <v>-42.5</v>
      </c>
      <c r="C96">
        <v>2.92</v>
      </c>
      <c r="D96">
        <f t="shared" si="53"/>
        <v>-51</v>
      </c>
      <c r="E96" s="1">
        <f t="shared" ref="E96:E108" si="60">E95</f>
        <v>3.9045986265121737</v>
      </c>
      <c r="F96">
        <f t="shared" si="54"/>
        <v>8.5</v>
      </c>
      <c r="G96">
        <f t="shared" si="55"/>
        <v>0.21769202965664922</v>
      </c>
      <c r="H96">
        <f t="shared" si="56"/>
        <v>1.6507907612489185</v>
      </c>
      <c r="I96">
        <v>0</v>
      </c>
      <c r="J96" s="1">
        <f t="shared" si="57"/>
        <v>4.8203090228468417</v>
      </c>
      <c r="K96">
        <f t="shared" si="58"/>
        <v>7.16</v>
      </c>
      <c r="L96">
        <f t="shared" si="59"/>
        <v>2.3396909771531584</v>
      </c>
    </row>
    <row r="97" spans="1:13" x14ac:dyDescent="0.25">
      <c r="A97">
        <v>3</v>
      </c>
      <c r="B97">
        <f t="shared" si="52"/>
        <v>-41.5</v>
      </c>
      <c r="C97">
        <v>2.92</v>
      </c>
      <c r="D97">
        <f t="shared" si="53"/>
        <v>-58.5</v>
      </c>
      <c r="E97" s="1">
        <f t="shared" si="60"/>
        <v>3.9045986265121737</v>
      </c>
      <c r="F97">
        <f t="shared" si="54"/>
        <v>17</v>
      </c>
      <c r="G97">
        <f t="shared" si="55"/>
        <v>0.43538405931329843</v>
      </c>
      <c r="H97">
        <f t="shared" si="56"/>
        <v>2.7251101374247835</v>
      </c>
      <c r="J97" s="1">
        <f t="shared" si="57"/>
        <v>7.9573216012803671</v>
      </c>
      <c r="K97">
        <f t="shared" si="58"/>
        <v>12.09</v>
      </c>
      <c r="L97">
        <f t="shared" si="59"/>
        <v>4.1326783987196327</v>
      </c>
    </row>
    <row r="98" spans="1:13" x14ac:dyDescent="0.25">
      <c r="A98">
        <v>4</v>
      </c>
      <c r="B98">
        <f t="shared" si="52"/>
        <v>-42.5</v>
      </c>
      <c r="C98">
        <v>2.92</v>
      </c>
      <c r="D98">
        <f t="shared" si="53"/>
        <v>-58.5</v>
      </c>
      <c r="E98" s="1">
        <f t="shared" si="60"/>
        <v>3.9045986265121737</v>
      </c>
      <c r="F98">
        <f t="shared" si="54"/>
        <v>16</v>
      </c>
      <c r="G98">
        <f t="shared" si="55"/>
        <v>0.40977323229486912</v>
      </c>
      <c r="H98">
        <f t="shared" si="56"/>
        <v>2.5690539959697629</v>
      </c>
      <c r="J98" s="1">
        <f t="shared" si="57"/>
        <v>7.5016376682317079</v>
      </c>
      <c r="K98">
        <f t="shared" si="58"/>
        <v>12.09</v>
      </c>
      <c r="L98">
        <f t="shared" si="59"/>
        <v>4.588362331768292</v>
      </c>
    </row>
    <row r="99" spans="1:13" x14ac:dyDescent="0.25">
      <c r="A99">
        <v>5</v>
      </c>
      <c r="B99">
        <f t="shared" si="52"/>
        <v>-41.5</v>
      </c>
      <c r="C99">
        <v>2.92</v>
      </c>
      <c r="D99">
        <f t="shared" si="53"/>
        <v>-63</v>
      </c>
      <c r="E99" s="1">
        <f t="shared" si="60"/>
        <v>3.9045986265121737</v>
      </c>
      <c r="F99">
        <f t="shared" si="54"/>
        <v>21.5</v>
      </c>
      <c r="G99">
        <f t="shared" si="55"/>
        <v>0.55063278089623036</v>
      </c>
      <c r="H99">
        <f t="shared" si="56"/>
        <v>3.5533074045269326</v>
      </c>
      <c r="J99" s="1">
        <f t="shared" si="57"/>
        <v>10.375657621218643</v>
      </c>
      <c r="K99">
        <f t="shared" si="58"/>
        <v>17.059999999999999</v>
      </c>
      <c r="L99">
        <f t="shared" si="59"/>
        <v>6.6843423787813556</v>
      </c>
    </row>
    <row r="100" spans="1:13" x14ac:dyDescent="0.25">
      <c r="A100">
        <v>6</v>
      </c>
      <c r="B100">
        <f t="shared" si="52"/>
        <v>-42.5</v>
      </c>
      <c r="C100">
        <v>2.92</v>
      </c>
      <c r="D100">
        <f t="shared" si="53"/>
        <v>-63</v>
      </c>
      <c r="E100" s="1">
        <f t="shared" si="60"/>
        <v>3.9045986265121737</v>
      </c>
      <c r="F100">
        <f t="shared" si="54"/>
        <v>20.5</v>
      </c>
      <c r="G100">
        <f t="shared" si="55"/>
        <v>0.52502195387780104</v>
      </c>
      <c r="H100">
        <f t="shared" si="56"/>
        <v>3.3498237231378045</v>
      </c>
      <c r="J100" s="1">
        <f t="shared" si="57"/>
        <v>9.7814852715623886</v>
      </c>
      <c r="K100">
        <f t="shared" si="58"/>
        <v>17.059999999999999</v>
      </c>
      <c r="L100">
        <f t="shared" si="59"/>
        <v>7.2785147284376102</v>
      </c>
      <c r="M100">
        <v>7</v>
      </c>
    </row>
    <row r="101" spans="1:13" x14ac:dyDescent="0.25">
      <c r="A101">
        <v>7</v>
      </c>
      <c r="B101">
        <f t="shared" si="52"/>
        <v>-41.5</v>
      </c>
      <c r="C101">
        <v>2.92</v>
      </c>
      <c r="D101">
        <f t="shared" si="53"/>
        <v>-73</v>
      </c>
      <c r="E101" s="1">
        <f t="shared" si="60"/>
        <v>3.9045986265121737</v>
      </c>
      <c r="F101">
        <f t="shared" si="54"/>
        <v>31.5</v>
      </c>
      <c r="G101">
        <f t="shared" si="55"/>
        <v>0.80674105108052352</v>
      </c>
      <c r="H101">
        <f t="shared" si="56"/>
        <v>6.4082736810042</v>
      </c>
      <c r="J101" s="1">
        <f t="shared" si="57"/>
        <v>18.712159148532265</v>
      </c>
      <c r="K101">
        <f t="shared" si="58"/>
        <v>18.712159148532272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-42.5</v>
      </c>
      <c r="C102">
        <v>2.92</v>
      </c>
      <c r="D102">
        <f t="shared" si="53"/>
        <v>-73</v>
      </c>
      <c r="E102" s="1">
        <f t="shared" si="60"/>
        <v>3.9045986265121737</v>
      </c>
      <c r="F102">
        <f t="shared" si="54"/>
        <v>30.5</v>
      </c>
      <c r="G102">
        <f t="shared" si="55"/>
        <v>0.7811302240620942</v>
      </c>
      <c r="H102">
        <f t="shared" si="56"/>
        <v>6.041297517248001</v>
      </c>
      <c r="J102" s="1">
        <f t="shared" si="57"/>
        <v>17.640588750364163</v>
      </c>
      <c r="K102">
        <f t="shared" si="58"/>
        <v>18.712159148532272</v>
      </c>
      <c r="L102">
        <f t="shared" si="59"/>
        <v>1.0715703981681095</v>
      </c>
    </row>
    <row r="103" spans="1:13" x14ac:dyDescent="0.25">
      <c r="A103">
        <v>9</v>
      </c>
      <c r="B103">
        <f t="shared" si="52"/>
        <v>-41.5</v>
      </c>
      <c r="C103">
        <v>2.92</v>
      </c>
      <c r="D103">
        <f t="shared" si="53"/>
        <v>-77.5</v>
      </c>
      <c r="E103" s="1">
        <f t="shared" si="60"/>
        <v>3.9045986265121737</v>
      </c>
      <c r="F103">
        <f t="shared" si="54"/>
        <v>36</v>
      </c>
      <c r="G103">
        <f t="shared" si="55"/>
        <v>0.9219897726634555</v>
      </c>
      <c r="H103">
        <f t="shared" si="56"/>
        <v>8.355833405862036</v>
      </c>
      <c r="J103" s="1">
        <f t="shared" si="57"/>
        <v>24.399033545117145</v>
      </c>
      <c r="K103">
        <f t="shared" si="58"/>
        <v>24.538640956662615</v>
      </c>
      <c r="L103">
        <f t="shared" si="59"/>
        <v>0.13960741154546952</v>
      </c>
    </row>
    <row r="104" spans="1:13" x14ac:dyDescent="0.25">
      <c r="A104">
        <v>10</v>
      </c>
      <c r="B104">
        <f t="shared" si="52"/>
        <v>-42.5</v>
      </c>
      <c r="C104">
        <v>2.92</v>
      </c>
      <c r="D104">
        <f t="shared" si="53"/>
        <v>-77.5</v>
      </c>
      <c r="E104" s="1">
        <f t="shared" si="60"/>
        <v>3.9045986265121737</v>
      </c>
      <c r="F104">
        <f t="shared" si="54"/>
        <v>35</v>
      </c>
      <c r="G104">
        <f t="shared" si="55"/>
        <v>0.89637894564502618</v>
      </c>
      <c r="H104">
        <f t="shared" si="56"/>
        <v>7.8773282981044295</v>
      </c>
      <c r="J104" s="1">
        <f t="shared" si="57"/>
        <v>23.001798630464933</v>
      </c>
      <c r="K104">
        <f t="shared" si="58"/>
        <v>24.538640956662615</v>
      </c>
      <c r="L104">
        <f t="shared" si="59"/>
        <v>1.5368423261976822</v>
      </c>
    </row>
    <row r="105" spans="1:13" x14ac:dyDescent="0.25">
      <c r="A105">
        <v>11</v>
      </c>
      <c r="B105">
        <f t="shared" si="52"/>
        <v>-41.5</v>
      </c>
      <c r="C105">
        <v>2.92</v>
      </c>
      <c r="D105">
        <f t="shared" si="53"/>
        <v>-75.5</v>
      </c>
      <c r="E105" s="1">
        <f t="shared" si="60"/>
        <v>3.9045986265121737</v>
      </c>
      <c r="F105">
        <f t="shared" si="54"/>
        <v>34</v>
      </c>
      <c r="G105">
        <f t="shared" si="55"/>
        <v>0.87076811862659687</v>
      </c>
      <c r="H105">
        <f t="shared" si="56"/>
        <v>7.4262252610953237</v>
      </c>
      <c r="J105" s="1">
        <f t="shared" si="57"/>
        <v>21.684577762398344</v>
      </c>
      <c r="K105">
        <f t="shared" si="58"/>
        <v>10.683861661403146</v>
      </c>
      <c r="L105">
        <f t="shared" si="59"/>
        <v>-11.000716100995199</v>
      </c>
    </row>
    <row r="106" spans="1:13" x14ac:dyDescent="0.25">
      <c r="A106">
        <v>12</v>
      </c>
      <c r="B106">
        <f t="shared" si="52"/>
        <v>-42.5</v>
      </c>
      <c r="C106">
        <v>2.92</v>
      </c>
      <c r="D106">
        <f t="shared" si="53"/>
        <v>-75.5</v>
      </c>
      <c r="E106" s="1">
        <f t="shared" si="60"/>
        <v>3.9045986265121737</v>
      </c>
      <c r="F106">
        <f t="shared" si="54"/>
        <v>33</v>
      </c>
      <c r="G106">
        <f t="shared" si="55"/>
        <v>0.84515729160816755</v>
      </c>
      <c r="H106">
        <f t="shared" si="56"/>
        <v>7.0009550880088511</v>
      </c>
      <c r="J106" s="1">
        <f t="shared" si="57"/>
        <v>20.442788856985846</v>
      </c>
      <c r="K106">
        <f t="shared" si="58"/>
        <v>10.683861661403146</v>
      </c>
      <c r="L106">
        <f t="shared" si="59"/>
        <v>-9.7589271955827002</v>
      </c>
    </row>
    <row r="107" spans="1:13" x14ac:dyDescent="0.25">
      <c r="A107">
        <v>13</v>
      </c>
      <c r="B107">
        <f t="shared" si="52"/>
        <v>-41.5</v>
      </c>
      <c r="C107">
        <v>2.92</v>
      </c>
      <c r="D107">
        <f t="shared" si="53"/>
        <v>-82.5</v>
      </c>
      <c r="E107" s="1">
        <f t="shared" si="60"/>
        <v>3.9045986265121737</v>
      </c>
      <c r="F107">
        <f t="shared" si="54"/>
        <v>41</v>
      </c>
      <c r="G107">
        <f t="shared" si="55"/>
        <v>1.0500439077556021</v>
      </c>
      <c r="H107">
        <f t="shared" si="56"/>
        <v>11.221318976096823</v>
      </c>
      <c r="J107" s="1">
        <f t="shared" si="57"/>
        <v>32.76625141020272</v>
      </c>
      <c r="K107">
        <f t="shared" si="58"/>
        <v>19.342825543337767</v>
      </c>
      <c r="L107">
        <f t="shared" si="59"/>
        <v>-13.423425866864953</v>
      </c>
    </row>
    <row r="108" spans="1:13" x14ac:dyDescent="0.25">
      <c r="A108">
        <v>14</v>
      </c>
      <c r="B108">
        <f t="shared" si="52"/>
        <v>-42.5</v>
      </c>
      <c r="C108">
        <v>2.92</v>
      </c>
      <c r="D108">
        <f t="shared" si="53"/>
        <v>-82.5</v>
      </c>
      <c r="E108" s="1">
        <f t="shared" si="60"/>
        <v>3.9045986265121737</v>
      </c>
      <c r="F108">
        <f t="shared" si="54"/>
        <v>40</v>
      </c>
      <c r="G108">
        <f t="shared" si="55"/>
        <v>1.0244330807371729</v>
      </c>
      <c r="H108">
        <f t="shared" si="56"/>
        <v>10.578718988156337</v>
      </c>
      <c r="J108" s="1">
        <f t="shared" si="57"/>
        <v>30.889859445416505</v>
      </c>
      <c r="K108">
        <f t="shared" si="58"/>
        <v>19.342825543337767</v>
      </c>
      <c r="L108">
        <f t="shared" si="59"/>
        <v>-11.547033902078738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-41.5</v>
      </c>
      <c r="C110">
        <v>2.92</v>
      </c>
      <c r="D110">
        <f t="shared" ref="D110:D123" si="62">D95</f>
        <v>-51</v>
      </c>
      <c r="E110" s="1">
        <f>S12</f>
        <v>3.7806431145594064</v>
      </c>
      <c r="F110">
        <f t="shared" ref="F110:F123" si="63">(B110-D110-I110)</f>
        <v>9.5</v>
      </c>
      <c r="G110">
        <f t="shared" ref="G110:G123" si="64">(F110/(10*E110))</f>
        <v>0.2512799995168844</v>
      </c>
      <c r="H110">
        <f t="shared" ref="H110:H123" si="65">POWER(10,G110)</f>
        <v>1.7835282780417205</v>
      </c>
      <c r="I110">
        <v>0</v>
      </c>
      <c r="J110" s="1">
        <f t="shared" ref="J110:J123" si="66">(H110*C110)</f>
        <v>5.2079025718818235</v>
      </c>
      <c r="K110">
        <f t="shared" ref="K110:K123" si="67">K95</f>
        <v>7.16</v>
      </c>
      <c r="L110">
        <f t="shared" ref="L110:L123" si="68">(K110-J110)</f>
        <v>1.9520974281181767</v>
      </c>
    </row>
    <row r="111" spans="1:13" x14ac:dyDescent="0.25">
      <c r="A111">
        <v>2</v>
      </c>
      <c r="B111">
        <f t="shared" si="61"/>
        <v>-42.5</v>
      </c>
      <c r="C111">
        <v>2.92</v>
      </c>
      <c r="D111">
        <f t="shared" si="62"/>
        <v>-51</v>
      </c>
      <c r="E111" s="1">
        <f t="shared" ref="E111:E123" si="69">E110</f>
        <v>3.7806431145594064</v>
      </c>
      <c r="F111">
        <f t="shared" si="63"/>
        <v>8.5</v>
      </c>
      <c r="G111">
        <f t="shared" si="64"/>
        <v>0.22482947325194921</v>
      </c>
      <c r="H111">
        <f t="shared" si="65"/>
        <v>1.6781449611815769</v>
      </c>
      <c r="I111">
        <v>0</v>
      </c>
      <c r="J111" s="1">
        <f t="shared" si="66"/>
        <v>4.9001832866502042</v>
      </c>
      <c r="K111">
        <f t="shared" si="67"/>
        <v>7.16</v>
      </c>
      <c r="L111">
        <f t="shared" si="68"/>
        <v>2.2598167133497959</v>
      </c>
    </row>
    <row r="112" spans="1:13" x14ac:dyDescent="0.25">
      <c r="A112">
        <v>3</v>
      </c>
      <c r="B112">
        <f t="shared" si="61"/>
        <v>-41.5</v>
      </c>
      <c r="C112">
        <v>2.92</v>
      </c>
      <c r="D112">
        <f t="shared" si="62"/>
        <v>-58.5</v>
      </c>
      <c r="E112" s="1">
        <f t="shared" si="69"/>
        <v>3.7806431145594064</v>
      </c>
      <c r="F112">
        <f t="shared" si="63"/>
        <v>17</v>
      </c>
      <c r="G112">
        <f t="shared" si="64"/>
        <v>0.44965894650389843</v>
      </c>
      <c r="H112">
        <f t="shared" si="65"/>
        <v>2.816170510739116</v>
      </c>
      <c r="J112" s="1">
        <f t="shared" si="66"/>
        <v>8.2232178913582192</v>
      </c>
      <c r="K112">
        <f t="shared" si="67"/>
        <v>12.09</v>
      </c>
      <c r="L112">
        <f t="shared" si="68"/>
        <v>3.8667821086417806</v>
      </c>
    </row>
    <row r="113" spans="1:13" x14ac:dyDescent="0.25">
      <c r="A113">
        <v>4</v>
      </c>
      <c r="B113">
        <f t="shared" si="61"/>
        <v>-42.5</v>
      </c>
      <c r="C113">
        <v>2.92</v>
      </c>
      <c r="D113">
        <f t="shared" si="62"/>
        <v>-58.5</v>
      </c>
      <c r="E113" s="1">
        <f t="shared" si="69"/>
        <v>3.7806431145594064</v>
      </c>
      <c r="F113">
        <f t="shared" si="63"/>
        <v>16</v>
      </c>
      <c r="G113">
        <f t="shared" si="64"/>
        <v>0.42320842023896327</v>
      </c>
      <c r="H113">
        <f t="shared" si="65"/>
        <v>2.6497714729894777</v>
      </c>
      <c r="J113" s="1">
        <f t="shared" si="66"/>
        <v>7.737332701129275</v>
      </c>
      <c r="K113">
        <f t="shared" si="67"/>
        <v>12.09</v>
      </c>
      <c r="L113">
        <f t="shared" si="68"/>
        <v>4.3526672988707249</v>
      </c>
    </row>
    <row r="114" spans="1:13" x14ac:dyDescent="0.25">
      <c r="A114">
        <v>5</v>
      </c>
      <c r="B114">
        <f t="shared" si="61"/>
        <v>-41.5</v>
      </c>
      <c r="C114">
        <v>2.92</v>
      </c>
      <c r="D114">
        <f t="shared" si="62"/>
        <v>-63</v>
      </c>
      <c r="E114" s="1">
        <f t="shared" si="69"/>
        <v>3.7806431145594064</v>
      </c>
      <c r="F114">
        <f t="shared" si="63"/>
        <v>21.5</v>
      </c>
      <c r="G114">
        <f t="shared" si="64"/>
        <v>0.56868631469610686</v>
      </c>
      <c r="H114">
        <f t="shared" si="65"/>
        <v>3.7041308054583815</v>
      </c>
      <c r="J114" s="1">
        <f t="shared" si="66"/>
        <v>10.816061951938474</v>
      </c>
      <c r="K114">
        <f t="shared" si="67"/>
        <v>17.059999999999999</v>
      </c>
      <c r="L114">
        <f t="shared" si="68"/>
        <v>6.2439380480615245</v>
      </c>
    </row>
    <row r="115" spans="1:13" x14ac:dyDescent="0.25">
      <c r="A115">
        <v>6</v>
      </c>
      <c r="B115">
        <f t="shared" si="61"/>
        <v>-42.5</v>
      </c>
      <c r="C115">
        <v>2.92</v>
      </c>
      <c r="D115">
        <f t="shared" si="62"/>
        <v>-63</v>
      </c>
      <c r="E115" s="1">
        <f t="shared" si="69"/>
        <v>3.7806431145594064</v>
      </c>
      <c r="F115">
        <f t="shared" si="63"/>
        <v>20.5</v>
      </c>
      <c r="G115">
        <f t="shared" si="64"/>
        <v>0.54223578843117171</v>
      </c>
      <c r="H115">
        <f t="shared" si="65"/>
        <v>3.4852648669874529</v>
      </c>
      <c r="J115" s="1">
        <f t="shared" si="66"/>
        <v>10.176973411603361</v>
      </c>
      <c r="K115">
        <f t="shared" si="67"/>
        <v>17.059999999999999</v>
      </c>
      <c r="L115">
        <f t="shared" si="68"/>
        <v>6.8830265883966373</v>
      </c>
    </row>
    <row r="116" spans="1:13" x14ac:dyDescent="0.25">
      <c r="A116">
        <v>7</v>
      </c>
      <c r="B116">
        <f t="shared" si="61"/>
        <v>-41.5</v>
      </c>
      <c r="C116">
        <v>2.92</v>
      </c>
      <c r="D116">
        <f t="shared" si="62"/>
        <v>-73</v>
      </c>
      <c r="E116" s="1">
        <f t="shared" si="69"/>
        <v>3.7806431145594064</v>
      </c>
      <c r="F116">
        <f t="shared" si="63"/>
        <v>31.5</v>
      </c>
      <c r="G116">
        <f t="shared" si="64"/>
        <v>0.8331915773454589</v>
      </c>
      <c r="H116">
        <f t="shared" si="65"/>
        <v>6.810697280558017</v>
      </c>
      <c r="J116" s="1">
        <f t="shared" si="66"/>
        <v>19.887236059229409</v>
      </c>
      <c r="K116">
        <f t="shared" si="67"/>
        <v>18.712159148532272</v>
      </c>
      <c r="L116">
        <f t="shared" si="68"/>
        <v>-1.1750769106971362</v>
      </c>
      <c r="M116">
        <v>8</v>
      </c>
    </row>
    <row r="117" spans="1:13" x14ac:dyDescent="0.25">
      <c r="A117">
        <v>8</v>
      </c>
      <c r="B117">
        <f t="shared" si="61"/>
        <v>-42.5</v>
      </c>
      <c r="C117">
        <v>2.92</v>
      </c>
      <c r="D117">
        <f t="shared" si="62"/>
        <v>-73</v>
      </c>
      <c r="E117" s="1">
        <f t="shared" si="69"/>
        <v>3.7806431145594064</v>
      </c>
      <c r="F117">
        <f t="shared" si="63"/>
        <v>30.5</v>
      </c>
      <c r="G117">
        <f t="shared" si="64"/>
        <v>0.80674105108052363</v>
      </c>
      <c r="H117">
        <f t="shared" si="65"/>
        <v>6.4082736810042018</v>
      </c>
      <c r="J117" s="1">
        <f t="shared" si="66"/>
        <v>18.712159148532269</v>
      </c>
      <c r="K117">
        <f t="shared" si="67"/>
        <v>18.712159148532272</v>
      </c>
      <c r="L117">
        <f t="shared" si="68"/>
        <v>3.5527136788005009E-15</v>
      </c>
    </row>
    <row r="118" spans="1:13" x14ac:dyDescent="0.25">
      <c r="A118">
        <v>9</v>
      </c>
      <c r="B118">
        <f t="shared" si="61"/>
        <v>-41.5</v>
      </c>
      <c r="C118">
        <v>2.92</v>
      </c>
      <c r="D118">
        <f t="shared" si="62"/>
        <v>-77.5</v>
      </c>
      <c r="E118" s="1">
        <f t="shared" si="69"/>
        <v>3.7806431145594064</v>
      </c>
      <c r="F118">
        <f t="shared" si="63"/>
        <v>36</v>
      </c>
      <c r="G118">
        <f t="shared" si="64"/>
        <v>0.95221894553766728</v>
      </c>
      <c r="H118">
        <f t="shared" si="65"/>
        <v>8.9581626919832509</v>
      </c>
      <c r="J118" s="1">
        <f t="shared" si="66"/>
        <v>26.157835060591093</v>
      </c>
      <c r="K118">
        <f t="shared" si="67"/>
        <v>24.538640956662615</v>
      </c>
      <c r="L118">
        <f t="shared" si="68"/>
        <v>-1.6191941039284785</v>
      </c>
    </row>
    <row r="119" spans="1:13" x14ac:dyDescent="0.25">
      <c r="A119">
        <v>10</v>
      </c>
      <c r="B119">
        <f t="shared" si="61"/>
        <v>-42.5</v>
      </c>
      <c r="C119">
        <v>2.92</v>
      </c>
      <c r="D119">
        <f t="shared" si="62"/>
        <v>-77.5</v>
      </c>
      <c r="E119" s="1">
        <f t="shared" si="69"/>
        <v>3.7806431145594064</v>
      </c>
      <c r="F119">
        <f t="shared" si="63"/>
        <v>35</v>
      </c>
      <c r="G119">
        <f t="shared" si="64"/>
        <v>0.92576841927273212</v>
      </c>
      <c r="H119">
        <f t="shared" si="65"/>
        <v>8.4288518259449923</v>
      </c>
      <c r="J119" s="1">
        <f t="shared" si="66"/>
        <v>24.612247331759377</v>
      </c>
      <c r="K119">
        <f t="shared" si="67"/>
        <v>24.538640956662615</v>
      </c>
      <c r="L119">
        <f t="shared" si="68"/>
        <v>-7.3606375096762378E-2</v>
      </c>
    </row>
    <row r="120" spans="1:13" x14ac:dyDescent="0.25">
      <c r="A120">
        <v>11</v>
      </c>
      <c r="B120">
        <f t="shared" si="61"/>
        <v>-41.5</v>
      </c>
      <c r="C120">
        <v>2.92</v>
      </c>
      <c r="D120">
        <f t="shared" si="62"/>
        <v>-75.5</v>
      </c>
      <c r="E120" s="1">
        <f t="shared" si="69"/>
        <v>3.7806431145594064</v>
      </c>
      <c r="F120">
        <f t="shared" si="63"/>
        <v>34</v>
      </c>
      <c r="G120">
        <f t="shared" si="64"/>
        <v>0.89931789300779685</v>
      </c>
      <c r="H120">
        <f t="shared" si="65"/>
        <v>7.9308163455566145</v>
      </c>
      <c r="J120" s="1">
        <f t="shared" si="66"/>
        <v>23.157983729025315</v>
      </c>
      <c r="K120">
        <f t="shared" si="67"/>
        <v>10.683861661403146</v>
      </c>
      <c r="L120">
        <f t="shared" si="68"/>
        <v>-12.474122067622169</v>
      </c>
    </row>
    <row r="121" spans="1:13" x14ac:dyDescent="0.25">
      <c r="A121">
        <v>12</v>
      </c>
      <c r="B121">
        <f t="shared" si="61"/>
        <v>-42.5</v>
      </c>
      <c r="C121">
        <v>2.92</v>
      </c>
      <c r="D121">
        <f t="shared" si="62"/>
        <v>-75.5</v>
      </c>
      <c r="E121" s="1">
        <f t="shared" si="69"/>
        <v>3.7806431145594064</v>
      </c>
      <c r="F121">
        <f t="shared" si="63"/>
        <v>33</v>
      </c>
      <c r="G121">
        <f t="shared" si="64"/>
        <v>0.87286736674286169</v>
      </c>
      <c r="H121">
        <f t="shared" si="65"/>
        <v>7.4622082824307174</v>
      </c>
      <c r="J121" s="1">
        <f t="shared" si="66"/>
        <v>21.789648184697693</v>
      </c>
      <c r="K121">
        <f t="shared" si="67"/>
        <v>10.683861661403146</v>
      </c>
      <c r="L121">
        <f t="shared" si="68"/>
        <v>-11.105786523294547</v>
      </c>
    </row>
    <row r="122" spans="1:13" x14ac:dyDescent="0.25">
      <c r="A122">
        <v>13</v>
      </c>
      <c r="B122">
        <f t="shared" si="61"/>
        <v>-41.5</v>
      </c>
      <c r="C122">
        <v>2.92</v>
      </c>
      <c r="D122">
        <f t="shared" si="62"/>
        <v>-82.5</v>
      </c>
      <c r="E122" s="1">
        <f t="shared" si="69"/>
        <v>3.7806431145594064</v>
      </c>
      <c r="F122">
        <f t="shared" si="63"/>
        <v>41</v>
      </c>
      <c r="G122">
        <f t="shared" si="64"/>
        <v>1.0844715768623434</v>
      </c>
      <c r="H122">
        <f t="shared" si="65"/>
        <v>12.147071193057069</v>
      </c>
      <c r="J122" s="1">
        <f t="shared" si="66"/>
        <v>35.469447883726644</v>
      </c>
      <c r="K122">
        <f t="shared" si="67"/>
        <v>19.342825543337767</v>
      </c>
      <c r="L122">
        <f t="shared" si="68"/>
        <v>-16.126622340388877</v>
      </c>
    </row>
    <row r="123" spans="1:13" x14ac:dyDescent="0.25">
      <c r="A123">
        <v>14</v>
      </c>
      <c r="B123">
        <f t="shared" si="61"/>
        <v>-42.5</v>
      </c>
      <c r="C123">
        <v>2.92</v>
      </c>
      <c r="D123">
        <f t="shared" si="62"/>
        <v>-82.5</v>
      </c>
      <c r="E123" s="1">
        <f t="shared" si="69"/>
        <v>3.7806431145594064</v>
      </c>
      <c r="F123">
        <f t="shared" si="63"/>
        <v>40</v>
      </c>
      <c r="G123">
        <f t="shared" si="64"/>
        <v>1.0580210505974081</v>
      </c>
      <c r="H123">
        <f t="shared" si="65"/>
        <v>11.429337323501507</v>
      </c>
      <c r="J123" s="1">
        <f t="shared" si="66"/>
        <v>33.373664984624398</v>
      </c>
      <c r="K123">
        <f t="shared" si="67"/>
        <v>19.342825543337767</v>
      </c>
      <c r="L123">
        <f t="shared" si="68"/>
        <v>-14.030839441286631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-41.5</v>
      </c>
      <c r="C125">
        <v>2.92</v>
      </c>
      <c r="D125">
        <f t="shared" ref="D125:D138" si="71">D110</f>
        <v>-51</v>
      </c>
      <c r="E125" s="1">
        <f>S13</f>
        <v>3.8941329981550301</v>
      </c>
      <c r="F125">
        <f t="shared" ref="F125:F138" si="72">(B125-D125-I125)</f>
        <v>9.5</v>
      </c>
      <c r="G125">
        <f t="shared" ref="G125:G138" si="73">(F125/(10*E125))</f>
        <v>0.24395674221966554</v>
      </c>
      <c r="H125">
        <f t="shared" ref="H125:H138" si="74">POWER(10,G125)</f>
        <v>1.7537058157651149</v>
      </c>
      <c r="I125">
        <v>0</v>
      </c>
      <c r="J125" s="1">
        <f t="shared" ref="J125:J138" si="75">(H125*C125)</f>
        <v>5.120820982034135</v>
      </c>
      <c r="K125">
        <f t="shared" ref="K125:K138" si="76">K110</f>
        <v>7.16</v>
      </c>
      <c r="L125">
        <f t="shared" ref="L125:L138" si="77">(K125-J125)</f>
        <v>2.0391790179658651</v>
      </c>
    </row>
    <row r="126" spans="1:13" x14ac:dyDescent="0.25">
      <c r="A126">
        <v>2</v>
      </c>
      <c r="B126">
        <f t="shared" si="70"/>
        <v>-42.5</v>
      </c>
      <c r="C126">
        <v>2.92</v>
      </c>
      <c r="D126">
        <f t="shared" si="71"/>
        <v>-51</v>
      </c>
      <c r="E126" s="1">
        <f t="shared" ref="E126:E138" si="78">E125</f>
        <v>3.8941329981550301</v>
      </c>
      <c r="F126">
        <f t="shared" si="72"/>
        <v>8.5</v>
      </c>
      <c r="G126">
        <f t="shared" si="73"/>
        <v>0.21827708514391125</v>
      </c>
      <c r="H126">
        <f t="shared" si="74"/>
        <v>1.6530161061759965</v>
      </c>
      <c r="I126">
        <v>0</v>
      </c>
      <c r="J126" s="1">
        <f t="shared" si="75"/>
        <v>4.8268070300339092</v>
      </c>
      <c r="K126">
        <f t="shared" si="76"/>
        <v>7.16</v>
      </c>
      <c r="L126">
        <f t="shared" si="77"/>
        <v>2.3331929699660909</v>
      </c>
    </row>
    <row r="127" spans="1:13" x14ac:dyDescent="0.25">
      <c r="A127">
        <v>3</v>
      </c>
      <c r="B127">
        <f t="shared" si="70"/>
        <v>-41.5</v>
      </c>
      <c r="C127">
        <v>2.92</v>
      </c>
      <c r="D127">
        <f t="shared" si="71"/>
        <v>-58.5</v>
      </c>
      <c r="E127" s="1">
        <f t="shared" si="78"/>
        <v>3.8941329981550301</v>
      </c>
      <c r="F127">
        <f t="shared" si="72"/>
        <v>17</v>
      </c>
      <c r="G127">
        <f t="shared" si="73"/>
        <v>0.43655417028782251</v>
      </c>
      <c r="H127">
        <f t="shared" si="74"/>
        <v>2.7324622472772533</v>
      </c>
      <c r="J127" s="1">
        <f t="shared" si="75"/>
        <v>7.9787897620495798</v>
      </c>
      <c r="K127">
        <f t="shared" si="76"/>
        <v>12.09</v>
      </c>
      <c r="L127">
        <f t="shared" si="77"/>
        <v>4.1112102379504201</v>
      </c>
    </row>
    <row r="128" spans="1:13" x14ac:dyDescent="0.25">
      <c r="A128">
        <v>4</v>
      </c>
      <c r="B128">
        <f t="shared" si="70"/>
        <v>-42.5</v>
      </c>
      <c r="C128">
        <v>2.92</v>
      </c>
      <c r="D128">
        <f t="shared" si="71"/>
        <v>-58.5</v>
      </c>
      <c r="E128" s="1">
        <f t="shared" si="78"/>
        <v>3.8941329981550301</v>
      </c>
      <c r="F128">
        <f t="shared" si="72"/>
        <v>16</v>
      </c>
      <c r="G128">
        <f t="shared" si="73"/>
        <v>0.41087451321206825</v>
      </c>
      <c r="H128">
        <f t="shared" si="74"/>
        <v>2.5755768519799003</v>
      </c>
      <c r="J128" s="1">
        <f t="shared" si="75"/>
        <v>7.5206844077813084</v>
      </c>
      <c r="K128">
        <f t="shared" si="76"/>
        <v>12.09</v>
      </c>
      <c r="L128">
        <f t="shared" si="77"/>
        <v>4.5693155922186914</v>
      </c>
    </row>
    <row r="129" spans="1:13" x14ac:dyDescent="0.25">
      <c r="A129">
        <v>5</v>
      </c>
      <c r="B129">
        <f t="shared" si="70"/>
        <v>-41.5</v>
      </c>
      <c r="C129">
        <v>2.92</v>
      </c>
      <c r="D129">
        <f t="shared" si="71"/>
        <v>-63</v>
      </c>
      <c r="E129" s="1">
        <f t="shared" si="78"/>
        <v>3.8941329981550301</v>
      </c>
      <c r="F129">
        <f t="shared" si="72"/>
        <v>21.5</v>
      </c>
      <c r="G129">
        <f t="shared" si="73"/>
        <v>0.55211262712871667</v>
      </c>
      <c r="H129">
        <f t="shared" si="74"/>
        <v>3.5654358515063818</v>
      </c>
      <c r="J129" s="1">
        <f t="shared" si="75"/>
        <v>10.411072686398635</v>
      </c>
      <c r="K129">
        <f t="shared" si="76"/>
        <v>17.059999999999999</v>
      </c>
      <c r="L129">
        <f t="shared" si="77"/>
        <v>6.648927313601364</v>
      </c>
    </row>
    <row r="130" spans="1:13" x14ac:dyDescent="0.25">
      <c r="A130">
        <v>6</v>
      </c>
      <c r="B130">
        <f t="shared" si="70"/>
        <v>-42.5</v>
      </c>
      <c r="C130">
        <v>2.92</v>
      </c>
      <c r="D130">
        <f t="shared" si="71"/>
        <v>-63</v>
      </c>
      <c r="E130" s="1">
        <f t="shared" si="78"/>
        <v>3.8941329981550301</v>
      </c>
      <c r="F130">
        <f t="shared" si="72"/>
        <v>20.5</v>
      </c>
      <c r="G130">
        <f t="shared" si="73"/>
        <v>0.52643297005296241</v>
      </c>
      <c r="H130">
        <f t="shared" si="74"/>
        <v>3.3607249489025826</v>
      </c>
      <c r="J130" s="1">
        <f t="shared" si="75"/>
        <v>9.8133168507955411</v>
      </c>
      <c r="K130">
        <f t="shared" si="76"/>
        <v>17.059999999999999</v>
      </c>
      <c r="L130">
        <f t="shared" si="77"/>
        <v>7.2466831492044577</v>
      </c>
    </row>
    <row r="131" spans="1:13" x14ac:dyDescent="0.25">
      <c r="A131">
        <v>7</v>
      </c>
      <c r="B131">
        <f t="shared" si="70"/>
        <v>-41.5</v>
      </c>
      <c r="C131">
        <v>2.92</v>
      </c>
      <c r="D131">
        <f t="shared" si="71"/>
        <v>-73</v>
      </c>
      <c r="E131" s="1">
        <f t="shared" si="78"/>
        <v>3.8941329981550301</v>
      </c>
      <c r="F131">
        <f t="shared" si="72"/>
        <v>31.5</v>
      </c>
      <c r="G131">
        <f t="shared" si="73"/>
        <v>0.80890919788625937</v>
      </c>
      <c r="H131">
        <f t="shared" si="74"/>
        <v>6.4403459694570619</v>
      </c>
      <c r="J131" s="1">
        <f t="shared" si="75"/>
        <v>18.805810230814622</v>
      </c>
      <c r="K131">
        <f t="shared" si="76"/>
        <v>18.712159148532272</v>
      </c>
      <c r="L131">
        <f t="shared" si="77"/>
        <v>-9.3651082282349307E-2</v>
      </c>
    </row>
    <row r="132" spans="1:13" x14ac:dyDescent="0.25">
      <c r="A132">
        <v>8</v>
      </c>
      <c r="B132">
        <f t="shared" si="70"/>
        <v>-42.5</v>
      </c>
      <c r="C132">
        <v>2.92</v>
      </c>
      <c r="D132">
        <f t="shared" si="71"/>
        <v>-73</v>
      </c>
      <c r="E132" s="1">
        <f t="shared" si="78"/>
        <v>3.8941329981550301</v>
      </c>
      <c r="F132">
        <f t="shared" si="72"/>
        <v>30.5</v>
      </c>
      <c r="G132">
        <f t="shared" si="73"/>
        <v>0.78322954081050511</v>
      </c>
      <c r="H132">
        <f t="shared" si="74"/>
        <v>6.0705709710003468</v>
      </c>
      <c r="J132" s="1">
        <f t="shared" si="75"/>
        <v>17.726067235321011</v>
      </c>
      <c r="K132">
        <f t="shared" si="76"/>
        <v>18.712159148532272</v>
      </c>
      <c r="L132">
        <f t="shared" si="77"/>
        <v>0.98609191321126133</v>
      </c>
      <c r="M132">
        <v>9</v>
      </c>
    </row>
    <row r="133" spans="1:13" x14ac:dyDescent="0.25">
      <c r="A133">
        <v>9</v>
      </c>
      <c r="B133">
        <f t="shared" si="70"/>
        <v>-41.5</v>
      </c>
      <c r="C133">
        <v>2.92</v>
      </c>
      <c r="D133">
        <f t="shared" si="71"/>
        <v>-77.5</v>
      </c>
      <c r="E133" s="1">
        <f t="shared" si="78"/>
        <v>3.8941329981550301</v>
      </c>
      <c r="F133">
        <f t="shared" si="72"/>
        <v>36</v>
      </c>
      <c r="G133">
        <f t="shared" si="73"/>
        <v>0.92446765472715353</v>
      </c>
      <c r="H133">
        <f t="shared" si="74"/>
        <v>8.4036441632406191</v>
      </c>
      <c r="J133" s="1">
        <f t="shared" si="75"/>
        <v>24.538640956662608</v>
      </c>
      <c r="K133">
        <f t="shared" si="76"/>
        <v>24.538640956662615</v>
      </c>
      <c r="L133">
        <f t="shared" si="77"/>
        <v>7.1054273576010019E-15</v>
      </c>
    </row>
    <row r="134" spans="1:13" x14ac:dyDescent="0.25">
      <c r="A134">
        <v>10</v>
      </c>
      <c r="B134">
        <f t="shared" si="70"/>
        <v>-42.5</v>
      </c>
      <c r="C134">
        <v>2.92</v>
      </c>
      <c r="D134">
        <f t="shared" si="71"/>
        <v>-77.5</v>
      </c>
      <c r="E134" s="1">
        <f t="shared" si="78"/>
        <v>3.8941329981550301</v>
      </c>
      <c r="F134">
        <f t="shared" si="72"/>
        <v>35</v>
      </c>
      <c r="G134">
        <f t="shared" si="73"/>
        <v>0.89878799765139927</v>
      </c>
      <c r="H134">
        <f t="shared" si="74"/>
        <v>7.9211456263250524</v>
      </c>
      <c r="J134" s="1">
        <f t="shared" si="75"/>
        <v>23.129745228869151</v>
      </c>
      <c r="K134">
        <f t="shared" si="76"/>
        <v>24.538640956662615</v>
      </c>
      <c r="L134">
        <f t="shared" si="77"/>
        <v>1.4088957277934639</v>
      </c>
    </row>
    <row r="135" spans="1:13" x14ac:dyDescent="0.25">
      <c r="A135">
        <v>11</v>
      </c>
      <c r="B135">
        <f t="shared" si="70"/>
        <v>-41.5</v>
      </c>
      <c r="C135">
        <v>2.92</v>
      </c>
      <c r="D135">
        <f t="shared" si="71"/>
        <v>-75.5</v>
      </c>
      <c r="E135" s="1">
        <f t="shared" si="78"/>
        <v>3.8941329981550301</v>
      </c>
      <c r="F135">
        <f t="shared" si="72"/>
        <v>34</v>
      </c>
      <c r="G135">
        <f t="shared" si="73"/>
        <v>0.87310834057564501</v>
      </c>
      <c r="H135">
        <f t="shared" si="74"/>
        <v>7.4663499327954579</v>
      </c>
      <c r="J135" s="1">
        <f t="shared" si="75"/>
        <v>21.801741803762738</v>
      </c>
      <c r="K135">
        <f t="shared" si="76"/>
        <v>10.683861661403146</v>
      </c>
      <c r="L135">
        <f t="shared" si="77"/>
        <v>-11.117880142359592</v>
      </c>
    </row>
    <row r="136" spans="1:13" x14ac:dyDescent="0.25">
      <c r="A136">
        <v>12</v>
      </c>
      <c r="B136">
        <f t="shared" si="70"/>
        <v>-42.5</v>
      </c>
      <c r="C136">
        <v>2.92</v>
      </c>
      <c r="D136">
        <f t="shared" si="71"/>
        <v>-75.5</v>
      </c>
      <c r="E136" s="1">
        <f t="shared" si="78"/>
        <v>3.8941329981550301</v>
      </c>
      <c r="F136">
        <f t="shared" si="72"/>
        <v>33</v>
      </c>
      <c r="G136">
        <f t="shared" si="73"/>
        <v>0.84742868349989076</v>
      </c>
      <c r="H136">
        <f t="shared" si="74"/>
        <v>7.0376665129962719</v>
      </c>
      <c r="J136" s="1">
        <f t="shared" si="75"/>
        <v>20.549986217949112</v>
      </c>
      <c r="K136">
        <f t="shared" si="76"/>
        <v>10.683861661403146</v>
      </c>
      <c r="L136">
        <f t="shared" si="77"/>
        <v>-9.8661245565459659</v>
      </c>
    </row>
    <row r="137" spans="1:13" x14ac:dyDescent="0.25">
      <c r="A137">
        <v>13</v>
      </c>
      <c r="B137">
        <f t="shared" si="70"/>
        <v>-41.5</v>
      </c>
      <c r="C137">
        <v>2.92</v>
      </c>
      <c r="D137">
        <f t="shared" si="71"/>
        <v>-82.5</v>
      </c>
      <c r="E137" s="1">
        <f t="shared" si="78"/>
        <v>3.8941329981550301</v>
      </c>
      <c r="F137">
        <f t="shared" si="72"/>
        <v>41</v>
      </c>
      <c r="G137">
        <f t="shared" si="73"/>
        <v>1.0528659401059248</v>
      </c>
      <c r="H137">
        <f t="shared" si="74"/>
        <v>11.294472182176266</v>
      </c>
      <c r="J137" s="1">
        <f t="shared" si="75"/>
        <v>32.979858771954696</v>
      </c>
      <c r="K137">
        <f t="shared" si="76"/>
        <v>19.342825543337767</v>
      </c>
      <c r="L137">
        <f t="shared" si="77"/>
        <v>-13.637033228616929</v>
      </c>
    </row>
    <row r="138" spans="1:13" x14ac:dyDescent="0.25">
      <c r="A138">
        <v>14</v>
      </c>
      <c r="B138">
        <f t="shared" si="70"/>
        <v>-42.5</v>
      </c>
      <c r="C138">
        <v>2.92</v>
      </c>
      <c r="D138">
        <f t="shared" si="71"/>
        <v>-82.5</v>
      </c>
      <c r="E138" s="1">
        <f t="shared" si="78"/>
        <v>3.8941329981550301</v>
      </c>
      <c r="F138">
        <f t="shared" si="72"/>
        <v>40</v>
      </c>
      <c r="G138">
        <f t="shared" si="73"/>
        <v>1.0271862830301706</v>
      </c>
      <c r="H138">
        <f t="shared" si="74"/>
        <v>10.645995616858185</v>
      </c>
      <c r="J138" s="1">
        <f t="shared" si="75"/>
        <v>31.0863072012259</v>
      </c>
      <c r="K138">
        <f t="shared" si="76"/>
        <v>19.342825543337767</v>
      </c>
      <c r="L138">
        <f t="shared" si="77"/>
        <v>-11.743481657888132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-41.5</v>
      </c>
      <c r="C140">
        <v>2.92</v>
      </c>
      <c r="D140">
        <f t="shared" ref="D140:D153" si="80">D125</f>
        <v>-51</v>
      </c>
      <c r="E140" s="1">
        <f>S14</f>
        <v>3.7859626370951682</v>
      </c>
      <c r="F140">
        <f t="shared" ref="F140:F153" si="81">(B140-D140-I140)</f>
        <v>9.5</v>
      </c>
      <c r="G140">
        <f t="shared" ref="G140:G153" si="82">(F140/(10*E140))</f>
        <v>0.25092693485451312</v>
      </c>
      <c r="H140">
        <f t="shared" ref="H140:H153" si="83">POWER(10,G140)</f>
        <v>1.7820789275579858</v>
      </c>
      <c r="I140">
        <v>0</v>
      </c>
      <c r="J140" s="1">
        <f t="shared" ref="J140:J153" si="84">(H140*C140)</f>
        <v>5.2036704684693182</v>
      </c>
      <c r="K140">
        <f t="shared" ref="K140:K153" si="85">K125</f>
        <v>7.16</v>
      </c>
      <c r="L140">
        <f t="shared" ref="L140:L153" si="86">(K140-J140)</f>
        <v>1.9563295315306819</v>
      </c>
    </row>
    <row r="141" spans="1:13" x14ac:dyDescent="0.25">
      <c r="A141">
        <v>2</v>
      </c>
      <c r="B141">
        <f t="shared" si="79"/>
        <v>-42.5</v>
      </c>
      <c r="C141">
        <v>2.92</v>
      </c>
      <c r="D141">
        <f t="shared" si="80"/>
        <v>-51</v>
      </c>
      <c r="E141" s="1">
        <f t="shared" ref="E141:E153" si="87">E140</f>
        <v>3.7859626370951682</v>
      </c>
      <c r="F141">
        <f t="shared" si="81"/>
        <v>8.5</v>
      </c>
      <c r="G141">
        <f t="shared" si="82"/>
        <v>0.22451357329088018</v>
      </c>
      <c r="H141">
        <f t="shared" si="83"/>
        <v>1.6769247449608009</v>
      </c>
      <c r="I141">
        <v>0</v>
      </c>
      <c r="J141" s="1">
        <f t="shared" si="84"/>
        <v>4.8966202552855389</v>
      </c>
      <c r="K141">
        <f t="shared" si="85"/>
        <v>7.16</v>
      </c>
      <c r="L141">
        <f t="shared" si="86"/>
        <v>2.2633797447144612</v>
      </c>
    </row>
    <row r="142" spans="1:13" x14ac:dyDescent="0.25">
      <c r="A142">
        <v>3</v>
      </c>
      <c r="B142">
        <f t="shared" si="79"/>
        <v>-41.5</v>
      </c>
      <c r="C142">
        <v>2.92</v>
      </c>
      <c r="D142">
        <f t="shared" si="80"/>
        <v>-58.5</v>
      </c>
      <c r="E142" s="1">
        <f t="shared" si="87"/>
        <v>3.7859626370951682</v>
      </c>
      <c r="F142">
        <f t="shared" si="81"/>
        <v>17</v>
      </c>
      <c r="G142">
        <f t="shared" si="82"/>
        <v>0.44902714658176035</v>
      </c>
      <c r="H142">
        <f t="shared" si="83"/>
        <v>2.8120766002618467</v>
      </c>
      <c r="J142" s="1">
        <f t="shared" si="84"/>
        <v>8.2112636727645913</v>
      </c>
      <c r="K142">
        <f t="shared" si="85"/>
        <v>12.09</v>
      </c>
      <c r="L142">
        <f t="shared" si="86"/>
        <v>3.8787363272354085</v>
      </c>
    </row>
    <row r="143" spans="1:13" x14ac:dyDescent="0.25">
      <c r="A143">
        <v>4</v>
      </c>
      <c r="B143">
        <f t="shared" si="79"/>
        <v>-42.5</v>
      </c>
      <c r="C143">
        <v>2.92</v>
      </c>
      <c r="D143">
        <f t="shared" si="80"/>
        <v>-58.5</v>
      </c>
      <c r="E143" s="1">
        <f t="shared" si="87"/>
        <v>3.7859626370951682</v>
      </c>
      <c r="F143">
        <f t="shared" si="81"/>
        <v>16</v>
      </c>
      <c r="G143">
        <f t="shared" si="82"/>
        <v>0.42261378501812741</v>
      </c>
      <c r="H143">
        <f t="shared" si="83"/>
        <v>2.6461458933057806</v>
      </c>
      <c r="J143" s="1">
        <f t="shared" si="84"/>
        <v>7.7267460084528796</v>
      </c>
      <c r="K143">
        <f t="shared" si="85"/>
        <v>12.09</v>
      </c>
      <c r="L143">
        <f t="shared" si="86"/>
        <v>4.3632539915471202</v>
      </c>
    </row>
    <row r="144" spans="1:13" x14ac:dyDescent="0.25">
      <c r="A144">
        <v>5</v>
      </c>
      <c r="B144">
        <f t="shared" si="79"/>
        <v>-41.5</v>
      </c>
      <c r="C144">
        <v>2.92</v>
      </c>
      <c r="D144">
        <f t="shared" si="80"/>
        <v>-63</v>
      </c>
      <c r="E144" s="1">
        <f t="shared" si="87"/>
        <v>3.7859626370951682</v>
      </c>
      <c r="F144">
        <f t="shared" si="81"/>
        <v>21.5</v>
      </c>
      <c r="G144">
        <f t="shared" si="82"/>
        <v>0.56788727361810865</v>
      </c>
      <c r="H144">
        <f t="shared" si="83"/>
        <v>3.6973219886330728</v>
      </c>
      <c r="J144" s="1">
        <f t="shared" si="84"/>
        <v>10.796180206808572</v>
      </c>
      <c r="K144">
        <f t="shared" si="85"/>
        <v>17.059999999999999</v>
      </c>
      <c r="L144">
        <f t="shared" si="86"/>
        <v>6.263819793191427</v>
      </c>
    </row>
    <row r="145" spans="1:13" x14ac:dyDescent="0.25">
      <c r="A145">
        <v>6</v>
      </c>
      <c r="B145">
        <f t="shared" si="79"/>
        <v>-42.5</v>
      </c>
      <c r="C145">
        <v>2.92</v>
      </c>
      <c r="D145">
        <f t="shared" si="80"/>
        <v>-63</v>
      </c>
      <c r="E145" s="1">
        <f t="shared" si="87"/>
        <v>3.7859626370951682</v>
      </c>
      <c r="F145">
        <f t="shared" si="81"/>
        <v>20.5</v>
      </c>
      <c r="G145">
        <f t="shared" si="82"/>
        <v>0.5414739120544757</v>
      </c>
      <c r="H145">
        <f t="shared" si="83"/>
        <v>3.4791560783015516</v>
      </c>
      <c r="J145" s="1">
        <f t="shared" si="84"/>
        <v>10.15913574864053</v>
      </c>
      <c r="K145">
        <f t="shared" si="85"/>
        <v>17.059999999999999</v>
      </c>
      <c r="L145">
        <f t="shared" si="86"/>
        <v>6.9008642513594687</v>
      </c>
    </row>
    <row r="146" spans="1:13" x14ac:dyDescent="0.25">
      <c r="A146">
        <v>7</v>
      </c>
      <c r="B146">
        <f t="shared" si="79"/>
        <v>-41.5</v>
      </c>
      <c r="C146">
        <v>2.92</v>
      </c>
      <c r="D146">
        <f t="shared" si="80"/>
        <v>-73</v>
      </c>
      <c r="E146" s="1">
        <f t="shared" si="87"/>
        <v>3.7859626370951682</v>
      </c>
      <c r="F146">
        <f t="shared" si="81"/>
        <v>31.5</v>
      </c>
      <c r="G146">
        <f t="shared" si="82"/>
        <v>0.83202088925443829</v>
      </c>
      <c r="H146">
        <f t="shared" si="83"/>
        <v>6.7923630261257157</v>
      </c>
      <c r="J146" s="1">
        <f t="shared" si="84"/>
        <v>19.833700036287091</v>
      </c>
      <c r="K146">
        <f t="shared" si="85"/>
        <v>18.712159148532272</v>
      </c>
      <c r="L146">
        <f t="shared" si="86"/>
        <v>-1.1215408877548185</v>
      </c>
      <c r="M146">
        <v>10</v>
      </c>
    </row>
    <row r="147" spans="1:13" x14ac:dyDescent="0.25">
      <c r="A147">
        <v>8</v>
      </c>
      <c r="B147">
        <f t="shared" si="79"/>
        <v>-42.5</v>
      </c>
      <c r="C147">
        <v>2.92</v>
      </c>
      <c r="D147">
        <f t="shared" si="80"/>
        <v>-73</v>
      </c>
      <c r="E147" s="1">
        <f t="shared" si="87"/>
        <v>3.7859626370951682</v>
      </c>
      <c r="F147">
        <f t="shared" si="81"/>
        <v>30.5</v>
      </c>
      <c r="G147">
        <f t="shared" si="82"/>
        <v>0.80560752769080535</v>
      </c>
      <c r="H147">
        <f t="shared" si="83"/>
        <v>6.3915696769252213</v>
      </c>
      <c r="J147" s="1">
        <f t="shared" si="84"/>
        <v>18.663383456621645</v>
      </c>
      <c r="K147">
        <f t="shared" si="85"/>
        <v>18.712159148532272</v>
      </c>
      <c r="L147">
        <f t="shared" si="86"/>
        <v>4.8775691910627472E-2</v>
      </c>
    </row>
    <row r="148" spans="1:13" x14ac:dyDescent="0.25">
      <c r="A148">
        <v>9</v>
      </c>
      <c r="B148">
        <f t="shared" si="79"/>
        <v>-41.5</v>
      </c>
      <c r="C148">
        <v>2.92</v>
      </c>
      <c r="D148">
        <f t="shared" si="80"/>
        <v>-77.5</v>
      </c>
      <c r="E148" s="1">
        <f t="shared" si="87"/>
        <v>3.7859626370951682</v>
      </c>
      <c r="F148">
        <f t="shared" si="81"/>
        <v>36</v>
      </c>
      <c r="G148">
        <f t="shared" si="82"/>
        <v>0.95088101629078658</v>
      </c>
      <c r="H148">
        <f t="shared" si="83"/>
        <v>8.9306077824958372</v>
      </c>
      <c r="J148" s="1">
        <f t="shared" si="84"/>
        <v>26.077374724887843</v>
      </c>
      <c r="K148">
        <f t="shared" si="85"/>
        <v>24.538640956662615</v>
      </c>
      <c r="L148">
        <f t="shared" si="86"/>
        <v>-1.538733768225228</v>
      </c>
    </row>
    <row r="149" spans="1:13" x14ac:dyDescent="0.25">
      <c r="A149">
        <v>10</v>
      </c>
      <c r="B149">
        <f t="shared" si="79"/>
        <v>-42.5</v>
      </c>
      <c r="C149">
        <v>2.92</v>
      </c>
      <c r="D149">
        <f t="shared" si="80"/>
        <v>-77.5</v>
      </c>
      <c r="E149" s="1">
        <f t="shared" si="87"/>
        <v>3.7859626370951682</v>
      </c>
      <c r="F149">
        <f t="shared" si="81"/>
        <v>35</v>
      </c>
      <c r="G149">
        <f t="shared" si="82"/>
        <v>0.92446765472715364</v>
      </c>
      <c r="H149">
        <f t="shared" si="83"/>
        <v>8.4036441632406227</v>
      </c>
      <c r="J149" s="1">
        <f t="shared" si="84"/>
        <v>24.538640956662618</v>
      </c>
      <c r="K149">
        <f t="shared" si="85"/>
        <v>24.538640956662615</v>
      </c>
      <c r="L149">
        <f t="shared" si="86"/>
        <v>-3.5527136788005009E-15</v>
      </c>
    </row>
    <row r="150" spans="1:13" x14ac:dyDescent="0.25">
      <c r="A150">
        <v>11</v>
      </c>
      <c r="B150">
        <f t="shared" si="79"/>
        <v>-41.5</v>
      </c>
      <c r="C150">
        <v>2.92</v>
      </c>
      <c r="D150">
        <f t="shared" si="80"/>
        <v>-75.5</v>
      </c>
      <c r="E150" s="1">
        <f t="shared" si="87"/>
        <v>3.7859626370951682</v>
      </c>
      <c r="F150">
        <f t="shared" si="81"/>
        <v>34</v>
      </c>
      <c r="G150">
        <f t="shared" si="82"/>
        <v>0.8980542931635207</v>
      </c>
      <c r="H150">
        <f t="shared" si="83"/>
        <v>7.9077748057402264</v>
      </c>
      <c r="J150" s="1">
        <f t="shared" si="84"/>
        <v>23.090702432761461</v>
      </c>
      <c r="K150">
        <f t="shared" si="85"/>
        <v>10.683861661403146</v>
      </c>
      <c r="L150">
        <f t="shared" si="86"/>
        <v>-12.406840771358315</v>
      </c>
    </row>
    <row r="151" spans="1:13" x14ac:dyDescent="0.25">
      <c r="A151">
        <v>12</v>
      </c>
      <c r="B151">
        <f t="shared" si="79"/>
        <v>-42.5</v>
      </c>
      <c r="C151">
        <v>2.92</v>
      </c>
      <c r="D151">
        <f t="shared" si="80"/>
        <v>-75.5</v>
      </c>
      <c r="E151" s="1">
        <f t="shared" si="87"/>
        <v>3.7859626370951682</v>
      </c>
      <c r="F151">
        <f t="shared" si="81"/>
        <v>33</v>
      </c>
      <c r="G151">
        <f t="shared" si="82"/>
        <v>0.87164093159988776</v>
      </c>
      <c r="H151">
        <f t="shared" si="83"/>
        <v>7.4411649474441663</v>
      </c>
      <c r="J151" s="1">
        <f t="shared" si="84"/>
        <v>21.728201646536967</v>
      </c>
      <c r="K151">
        <f t="shared" si="85"/>
        <v>10.683861661403146</v>
      </c>
      <c r="L151">
        <f t="shared" si="86"/>
        <v>-11.044339985133821</v>
      </c>
    </row>
    <row r="152" spans="1:13" x14ac:dyDescent="0.25">
      <c r="A152">
        <v>13</v>
      </c>
      <c r="B152">
        <f t="shared" si="79"/>
        <v>-41.5</v>
      </c>
      <c r="C152">
        <v>2.92</v>
      </c>
      <c r="D152">
        <f t="shared" si="80"/>
        <v>-82.5</v>
      </c>
      <c r="E152" s="1">
        <f t="shared" si="87"/>
        <v>3.7859626370951682</v>
      </c>
      <c r="F152">
        <f t="shared" si="81"/>
        <v>41</v>
      </c>
      <c r="G152">
        <f t="shared" si="82"/>
        <v>1.0829478241089514</v>
      </c>
      <c r="H152">
        <f t="shared" si="83"/>
        <v>12.104527017182631</v>
      </c>
      <c r="J152" s="1">
        <f t="shared" si="84"/>
        <v>35.345218890173285</v>
      </c>
      <c r="K152">
        <f t="shared" si="85"/>
        <v>19.342825543337767</v>
      </c>
      <c r="L152">
        <f t="shared" si="86"/>
        <v>-16.002393346835518</v>
      </c>
    </row>
    <row r="153" spans="1:13" x14ac:dyDescent="0.25">
      <c r="A153">
        <v>14</v>
      </c>
      <c r="B153">
        <f t="shared" si="79"/>
        <v>-42.5</v>
      </c>
      <c r="C153">
        <v>2.92</v>
      </c>
      <c r="D153">
        <f t="shared" si="80"/>
        <v>-82.5</v>
      </c>
      <c r="E153" s="1">
        <f t="shared" si="87"/>
        <v>3.7859626370951682</v>
      </c>
      <c r="F153">
        <f t="shared" si="81"/>
        <v>40</v>
      </c>
      <c r="G153">
        <f t="shared" si="82"/>
        <v>1.0565344625453186</v>
      </c>
      <c r="H153">
        <f t="shared" si="83"/>
        <v>11.390281635267039</v>
      </c>
      <c r="J153" s="1">
        <f t="shared" si="84"/>
        <v>33.259622374979756</v>
      </c>
      <c r="K153">
        <f t="shared" si="85"/>
        <v>19.342825543337767</v>
      </c>
      <c r="L153">
        <f t="shared" si="86"/>
        <v>-13.916796831641989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-41.5</v>
      </c>
      <c r="C155">
        <v>2.92</v>
      </c>
      <c r="D155">
        <f t="shared" ref="D155:D168" si="89">D140</f>
        <v>-51</v>
      </c>
      <c r="E155" s="1">
        <f>S15</f>
        <v>6.0353736316127637</v>
      </c>
      <c r="F155">
        <f t="shared" ref="F155:F168" si="90">(B155-D155-I155)</f>
        <v>9.5</v>
      </c>
      <c r="G155">
        <f t="shared" ref="G155:G168" si="91">(F155/(10*E155))</f>
        <v>0.15740533361911221</v>
      </c>
      <c r="H155">
        <f t="shared" ref="H155:H168" si="92">POWER(10,G155)</f>
        <v>1.4368298227937029</v>
      </c>
      <c r="I155">
        <v>0</v>
      </c>
      <c r="J155" s="1">
        <f t="shared" ref="J155:J168" si="93">(H155*C155)</f>
        <v>4.1955430825576121</v>
      </c>
      <c r="K155">
        <f t="shared" ref="K155:K168" si="94">K140</f>
        <v>7.16</v>
      </c>
      <c r="L155">
        <f t="shared" ref="L155:L168" si="95">(K155-J155)</f>
        <v>2.964456917442388</v>
      </c>
    </row>
    <row r="156" spans="1:13" x14ac:dyDescent="0.25">
      <c r="A156">
        <v>2</v>
      </c>
      <c r="B156">
        <f t="shared" si="88"/>
        <v>-42.5</v>
      </c>
      <c r="C156">
        <v>2.92</v>
      </c>
      <c r="D156">
        <f t="shared" si="89"/>
        <v>-51</v>
      </c>
      <c r="E156" s="1">
        <f t="shared" ref="E156:E168" si="96">E155</f>
        <v>6.0353736316127637</v>
      </c>
      <c r="F156">
        <f t="shared" si="90"/>
        <v>8.5</v>
      </c>
      <c r="G156">
        <f t="shared" si="91"/>
        <v>0.14083635113288989</v>
      </c>
      <c r="H156">
        <f t="shared" si="92"/>
        <v>1.3830451280091738</v>
      </c>
      <c r="I156">
        <v>0</v>
      </c>
      <c r="J156" s="1">
        <f t="shared" si="93"/>
        <v>4.0384917737867871</v>
      </c>
      <c r="K156">
        <f t="shared" si="94"/>
        <v>7.16</v>
      </c>
      <c r="L156">
        <f t="shared" si="95"/>
        <v>3.121508226213213</v>
      </c>
    </row>
    <row r="157" spans="1:13" x14ac:dyDescent="0.25">
      <c r="A157">
        <v>3</v>
      </c>
      <c r="B157">
        <f t="shared" si="88"/>
        <v>-41.5</v>
      </c>
      <c r="C157">
        <v>2.92</v>
      </c>
      <c r="D157">
        <f t="shared" si="89"/>
        <v>-58.5</v>
      </c>
      <c r="E157" s="1">
        <f t="shared" si="96"/>
        <v>6.0353736316127637</v>
      </c>
      <c r="F157">
        <f t="shared" si="90"/>
        <v>17</v>
      </c>
      <c r="G157">
        <f t="shared" si="91"/>
        <v>0.28167270226577978</v>
      </c>
      <c r="H157">
        <f t="shared" si="92"/>
        <v>1.9128138261099121</v>
      </c>
      <c r="J157" s="1">
        <f t="shared" si="93"/>
        <v>5.5854163722409433</v>
      </c>
      <c r="K157">
        <f t="shared" si="94"/>
        <v>12.09</v>
      </c>
      <c r="L157">
        <f t="shared" si="95"/>
        <v>6.5045836277590565</v>
      </c>
    </row>
    <row r="158" spans="1:13" x14ac:dyDescent="0.25">
      <c r="A158">
        <v>4</v>
      </c>
      <c r="B158">
        <f t="shared" si="88"/>
        <v>-42.5</v>
      </c>
      <c r="C158">
        <v>2.92</v>
      </c>
      <c r="D158">
        <f t="shared" si="89"/>
        <v>-58.5</v>
      </c>
      <c r="E158" s="1">
        <f t="shared" si="96"/>
        <v>6.0353736316127637</v>
      </c>
      <c r="F158">
        <f t="shared" si="90"/>
        <v>16</v>
      </c>
      <c r="G158">
        <f t="shared" si="91"/>
        <v>0.26510371977955743</v>
      </c>
      <c r="H158">
        <f t="shared" si="92"/>
        <v>1.8412116737987125</v>
      </c>
      <c r="J158" s="1">
        <f t="shared" si="93"/>
        <v>5.3763380874922406</v>
      </c>
      <c r="K158">
        <f t="shared" si="94"/>
        <v>12.09</v>
      </c>
      <c r="L158">
        <f t="shared" si="95"/>
        <v>6.7136619125077592</v>
      </c>
    </row>
    <row r="159" spans="1:13" x14ac:dyDescent="0.25">
      <c r="A159">
        <v>5</v>
      </c>
      <c r="B159">
        <f t="shared" si="88"/>
        <v>-41.5</v>
      </c>
      <c r="C159">
        <v>2.92</v>
      </c>
      <c r="D159">
        <f t="shared" si="89"/>
        <v>-63</v>
      </c>
      <c r="E159" s="1">
        <f t="shared" si="96"/>
        <v>6.0353736316127637</v>
      </c>
      <c r="F159">
        <f t="shared" si="90"/>
        <v>21.5</v>
      </c>
      <c r="G159">
        <f t="shared" si="91"/>
        <v>0.35623312345378028</v>
      </c>
      <c r="H159">
        <f t="shared" si="92"/>
        <v>2.2710836119740665</v>
      </c>
      <c r="J159" s="1">
        <f t="shared" si="93"/>
        <v>6.6315641469642737</v>
      </c>
      <c r="K159">
        <f t="shared" si="94"/>
        <v>17.059999999999999</v>
      </c>
      <c r="L159">
        <f t="shared" si="95"/>
        <v>10.428435853035726</v>
      </c>
    </row>
    <row r="160" spans="1:13" x14ac:dyDescent="0.25">
      <c r="A160">
        <v>6</v>
      </c>
      <c r="B160">
        <f t="shared" si="88"/>
        <v>-42.5</v>
      </c>
      <c r="C160">
        <v>2.92</v>
      </c>
      <c r="D160">
        <f t="shared" si="89"/>
        <v>-63</v>
      </c>
      <c r="E160" s="1">
        <f t="shared" si="96"/>
        <v>6.0353736316127637</v>
      </c>
      <c r="F160">
        <f t="shared" si="90"/>
        <v>20.5</v>
      </c>
      <c r="G160">
        <f t="shared" si="91"/>
        <v>0.33966414096755798</v>
      </c>
      <c r="H160">
        <f t="shared" si="92"/>
        <v>2.1860703856598542</v>
      </c>
      <c r="J160" s="1">
        <f t="shared" si="93"/>
        <v>6.3833255261267743</v>
      </c>
      <c r="K160">
        <f t="shared" si="94"/>
        <v>17.059999999999999</v>
      </c>
      <c r="L160">
        <f t="shared" si="95"/>
        <v>10.676674473873224</v>
      </c>
    </row>
    <row r="161" spans="1:13" x14ac:dyDescent="0.25">
      <c r="A161">
        <v>7</v>
      </c>
      <c r="B161">
        <f t="shared" si="88"/>
        <v>-41.5</v>
      </c>
      <c r="C161">
        <v>2.92</v>
      </c>
      <c r="D161">
        <f t="shared" si="89"/>
        <v>-73</v>
      </c>
      <c r="E161" s="1">
        <f t="shared" si="96"/>
        <v>6.0353736316127637</v>
      </c>
      <c r="F161">
        <f t="shared" si="90"/>
        <v>31.5</v>
      </c>
      <c r="G161">
        <f t="shared" si="91"/>
        <v>0.52192294831600372</v>
      </c>
      <c r="H161">
        <f t="shared" si="92"/>
        <v>3.3260053871704534</v>
      </c>
      <c r="J161" s="1">
        <f t="shared" si="93"/>
        <v>9.7119357305377232</v>
      </c>
      <c r="K161">
        <f t="shared" si="94"/>
        <v>18.712159148532272</v>
      </c>
      <c r="L161">
        <f t="shared" si="95"/>
        <v>9.0002234179945493</v>
      </c>
    </row>
    <row r="162" spans="1:13" x14ac:dyDescent="0.25">
      <c r="A162">
        <v>8</v>
      </c>
      <c r="B162">
        <f t="shared" si="88"/>
        <v>-42.5</v>
      </c>
      <c r="C162">
        <v>2.92</v>
      </c>
      <c r="D162">
        <f t="shared" si="89"/>
        <v>-73</v>
      </c>
      <c r="E162" s="1">
        <f t="shared" si="96"/>
        <v>6.0353736316127637</v>
      </c>
      <c r="F162">
        <f t="shared" si="90"/>
        <v>30.5</v>
      </c>
      <c r="G162">
        <f t="shared" si="91"/>
        <v>0.50535396582978132</v>
      </c>
      <c r="H162">
        <f t="shared" si="92"/>
        <v>3.201503388560178</v>
      </c>
      <c r="J162" s="1">
        <f t="shared" si="93"/>
        <v>9.3483898945957193</v>
      </c>
      <c r="K162">
        <f t="shared" si="94"/>
        <v>18.712159148532272</v>
      </c>
      <c r="L162">
        <f t="shared" si="95"/>
        <v>9.3637692539365531</v>
      </c>
      <c r="M162">
        <v>11</v>
      </c>
    </row>
    <row r="163" spans="1:13" x14ac:dyDescent="0.25">
      <c r="A163">
        <v>9</v>
      </c>
      <c r="B163">
        <f t="shared" si="88"/>
        <v>-41.5</v>
      </c>
      <c r="C163">
        <v>2.92</v>
      </c>
      <c r="D163">
        <f t="shared" si="89"/>
        <v>-77.5</v>
      </c>
      <c r="E163" s="1">
        <f t="shared" si="96"/>
        <v>6.0353736316127637</v>
      </c>
      <c r="F163">
        <f t="shared" si="90"/>
        <v>36</v>
      </c>
      <c r="G163">
        <f t="shared" si="91"/>
        <v>0.59648336950400427</v>
      </c>
      <c r="H163">
        <f t="shared" si="92"/>
        <v>3.9489657723261549</v>
      </c>
      <c r="J163" s="1">
        <f t="shared" si="93"/>
        <v>11.530980055192371</v>
      </c>
      <c r="K163">
        <f t="shared" si="94"/>
        <v>24.538640956662615</v>
      </c>
      <c r="L163">
        <f t="shared" si="95"/>
        <v>13.007660901470244</v>
      </c>
    </row>
    <row r="164" spans="1:13" x14ac:dyDescent="0.25">
      <c r="A164">
        <v>10</v>
      </c>
      <c r="B164">
        <f t="shared" si="88"/>
        <v>-42.5</v>
      </c>
      <c r="C164">
        <v>2.92</v>
      </c>
      <c r="D164">
        <f t="shared" si="89"/>
        <v>-77.5</v>
      </c>
      <c r="E164" s="1">
        <f t="shared" si="96"/>
        <v>6.0353736316127637</v>
      </c>
      <c r="F164">
        <f t="shared" si="90"/>
        <v>35</v>
      </c>
      <c r="G164">
        <f t="shared" si="91"/>
        <v>0.57991438701778186</v>
      </c>
      <c r="H164">
        <f t="shared" si="92"/>
        <v>3.8011445652425304</v>
      </c>
      <c r="J164" s="1">
        <f t="shared" si="93"/>
        <v>11.099342130508189</v>
      </c>
      <c r="K164">
        <f t="shared" si="94"/>
        <v>24.538640956662615</v>
      </c>
      <c r="L164">
        <f t="shared" si="95"/>
        <v>13.439298826154426</v>
      </c>
    </row>
    <row r="165" spans="1:13" x14ac:dyDescent="0.25">
      <c r="A165">
        <v>11</v>
      </c>
      <c r="B165">
        <f t="shared" si="88"/>
        <v>-41.5</v>
      </c>
      <c r="C165">
        <v>2.92</v>
      </c>
      <c r="D165">
        <f t="shared" si="89"/>
        <v>-75.5</v>
      </c>
      <c r="E165" s="1">
        <f t="shared" si="96"/>
        <v>6.0353736316127637</v>
      </c>
      <c r="F165">
        <f t="shared" si="90"/>
        <v>34</v>
      </c>
      <c r="G165">
        <f t="shared" si="91"/>
        <v>0.56334540453155957</v>
      </c>
      <c r="H165">
        <f t="shared" si="92"/>
        <v>3.6588567333572413</v>
      </c>
      <c r="J165" s="1">
        <f t="shared" si="93"/>
        <v>10.683861661403144</v>
      </c>
      <c r="K165">
        <f t="shared" si="94"/>
        <v>10.683861661403146</v>
      </c>
      <c r="L165">
        <f t="shared" si="95"/>
        <v>1.7763568394002505E-15</v>
      </c>
    </row>
    <row r="166" spans="1:13" x14ac:dyDescent="0.25">
      <c r="A166">
        <v>12</v>
      </c>
      <c r="B166">
        <f t="shared" si="88"/>
        <v>-42.5</v>
      </c>
      <c r="C166">
        <v>2.92</v>
      </c>
      <c r="D166">
        <f t="shared" si="89"/>
        <v>-75.5</v>
      </c>
      <c r="E166" s="1">
        <f t="shared" si="96"/>
        <v>6.0353736316127637</v>
      </c>
      <c r="F166">
        <f t="shared" si="90"/>
        <v>33</v>
      </c>
      <c r="G166">
        <f t="shared" si="91"/>
        <v>0.54677642204533716</v>
      </c>
      <c r="H166">
        <f t="shared" si="92"/>
        <v>3.5218951464371506</v>
      </c>
      <c r="J166" s="1">
        <f t="shared" si="93"/>
        <v>10.28393382759648</v>
      </c>
      <c r="K166">
        <f t="shared" si="94"/>
        <v>10.683861661403146</v>
      </c>
      <c r="L166">
        <f t="shared" si="95"/>
        <v>0.3999278338066663</v>
      </c>
    </row>
    <row r="167" spans="1:13" x14ac:dyDescent="0.25">
      <c r="A167">
        <v>13</v>
      </c>
      <c r="B167">
        <f t="shared" si="88"/>
        <v>-41.5</v>
      </c>
      <c r="C167">
        <v>2.92</v>
      </c>
      <c r="D167">
        <f t="shared" si="89"/>
        <v>-82.5</v>
      </c>
      <c r="E167" s="1">
        <f t="shared" si="96"/>
        <v>6.0353736316127637</v>
      </c>
      <c r="F167">
        <f t="shared" si="90"/>
        <v>41</v>
      </c>
      <c r="G167">
        <f t="shared" si="91"/>
        <v>0.67932828193511596</v>
      </c>
      <c r="H167">
        <f t="shared" si="92"/>
        <v>4.7789037310590237</v>
      </c>
      <c r="J167" s="1">
        <f t="shared" si="93"/>
        <v>13.954398894692348</v>
      </c>
      <c r="K167">
        <f t="shared" si="94"/>
        <v>19.342825543337767</v>
      </c>
      <c r="L167">
        <f t="shared" si="95"/>
        <v>5.3884266486454191</v>
      </c>
    </row>
    <row r="168" spans="1:13" x14ac:dyDescent="0.25">
      <c r="A168">
        <v>14</v>
      </c>
      <c r="B168">
        <f t="shared" si="88"/>
        <v>-42.5</v>
      </c>
      <c r="C168">
        <v>2.92</v>
      </c>
      <c r="D168">
        <f t="shared" si="89"/>
        <v>-82.5</v>
      </c>
      <c r="E168" s="1">
        <f t="shared" si="96"/>
        <v>6.0353736316127637</v>
      </c>
      <c r="F168">
        <f t="shared" si="90"/>
        <v>40</v>
      </c>
      <c r="G168">
        <f t="shared" si="91"/>
        <v>0.66275929944889356</v>
      </c>
      <c r="H168">
        <f t="shared" si="92"/>
        <v>4.6000155464583603</v>
      </c>
      <c r="J168" s="1">
        <f t="shared" si="93"/>
        <v>13.432045395658411</v>
      </c>
      <c r="K168">
        <f t="shared" si="94"/>
        <v>19.342825543337767</v>
      </c>
      <c r="L168">
        <f t="shared" si="95"/>
        <v>5.9107801476793558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-41.5</v>
      </c>
      <c r="C170">
        <v>2.92</v>
      </c>
      <c r="D170">
        <f t="shared" ref="D170:D183" si="98">D155</f>
        <v>-51</v>
      </c>
      <c r="E170" s="1">
        <f>S16</f>
        <v>5.8578626424476825</v>
      </c>
      <c r="F170">
        <f t="shared" ref="F170:F183" si="99">(B170-D170-I170)</f>
        <v>9.5</v>
      </c>
      <c r="G170">
        <f t="shared" ref="G170:G183" si="100">(F170/(10*E170))</f>
        <v>0.16217519221363078</v>
      </c>
      <c r="H170">
        <f t="shared" ref="H170:H183" si="101">POWER(10,G170)</f>
        <v>1.4526975102891144</v>
      </c>
      <c r="I170">
        <v>0</v>
      </c>
      <c r="J170" s="1">
        <f t="shared" ref="J170:J183" si="102">(H170*C170)</f>
        <v>4.241876730044214</v>
      </c>
      <c r="K170">
        <f t="shared" ref="K170:K183" si="103">K155</f>
        <v>7.16</v>
      </c>
      <c r="L170">
        <f t="shared" ref="L170:L183" si="104">(K170-J170)</f>
        <v>2.9181232699557862</v>
      </c>
    </row>
    <row r="171" spans="1:13" x14ac:dyDescent="0.25">
      <c r="A171">
        <v>2</v>
      </c>
      <c r="B171">
        <f t="shared" si="97"/>
        <v>-42.5</v>
      </c>
      <c r="C171">
        <v>2.92</v>
      </c>
      <c r="D171">
        <f t="shared" si="98"/>
        <v>-51</v>
      </c>
      <c r="E171" s="1">
        <f t="shared" ref="E171:E183" si="105">E170</f>
        <v>5.8578626424476825</v>
      </c>
      <c r="F171">
        <f t="shared" si="99"/>
        <v>8.5</v>
      </c>
      <c r="G171">
        <f t="shared" si="100"/>
        <v>0.14510411934903808</v>
      </c>
      <c r="H171">
        <f t="shared" si="101"/>
        <v>1.3967031716516594</v>
      </c>
      <c r="I171">
        <v>0</v>
      </c>
      <c r="J171" s="1">
        <f t="shared" si="102"/>
        <v>4.0783732612228452</v>
      </c>
      <c r="K171">
        <f t="shared" si="103"/>
        <v>7.16</v>
      </c>
      <c r="L171">
        <f t="shared" si="104"/>
        <v>3.081626738777155</v>
      </c>
    </row>
    <row r="172" spans="1:13" x14ac:dyDescent="0.25">
      <c r="A172">
        <v>3</v>
      </c>
      <c r="B172">
        <f t="shared" si="97"/>
        <v>-41.5</v>
      </c>
      <c r="C172">
        <v>2.92</v>
      </c>
      <c r="D172">
        <f t="shared" si="98"/>
        <v>-58.5</v>
      </c>
      <c r="E172" s="1">
        <f t="shared" si="105"/>
        <v>5.8578626424476825</v>
      </c>
      <c r="F172">
        <f t="shared" si="99"/>
        <v>17</v>
      </c>
      <c r="G172">
        <f t="shared" si="100"/>
        <v>0.29020823869807616</v>
      </c>
      <c r="H172">
        <f t="shared" si="101"/>
        <v>1.9507797497018047</v>
      </c>
      <c r="J172" s="1">
        <f t="shared" si="102"/>
        <v>5.6962768691292691</v>
      </c>
      <c r="K172">
        <f t="shared" si="103"/>
        <v>12.09</v>
      </c>
      <c r="L172">
        <f t="shared" si="104"/>
        <v>6.3937231308707307</v>
      </c>
    </row>
    <row r="173" spans="1:13" x14ac:dyDescent="0.25">
      <c r="A173">
        <v>4</v>
      </c>
      <c r="B173">
        <f t="shared" si="97"/>
        <v>-42.5</v>
      </c>
      <c r="C173">
        <v>2.92</v>
      </c>
      <c r="D173">
        <f t="shared" si="98"/>
        <v>-58.5</v>
      </c>
      <c r="E173" s="1">
        <f t="shared" si="105"/>
        <v>5.8578626424476825</v>
      </c>
      <c r="F173">
        <f t="shared" si="99"/>
        <v>16</v>
      </c>
      <c r="G173">
        <f t="shared" si="100"/>
        <v>0.27313716583348341</v>
      </c>
      <c r="H173">
        <f t="shared" si="101"/>
        <v>1.8755867923667613</v>
      </c>
      <c r="J173" s="1">
        <f t="shared" si="102"/>
        <v>5.4767134337109429</v>
      </c>
      <c r="K173">
        <f t="shared" si="103"/>
        <v>12.09</v>
      </c>
      <c r="L173">
        <f t="shared" si="104"/>
        <v>6.613286566289057</v>
      </c>
    </row>
    <row r="174" spans="1:13" x14ac:dyDescent="0.25">
      <c r="A174">
        <v>5</v>
      </c>
      <c r="B174">
        <f t="shared" si="97"/>
        <v>-41.5</v>
      </c>
      <c r="C174">
        <v>2.92</v>
      </c>
      <c r="D174">
        <f t="shared" si="98"/>
        <v>-63</v>
      </c>
      <c r="E174" s="1">
        <f t="shared" si="105"/>
        <v>5.8578626424476825</v>
      </c>
      <c r="F174">
        <f t="shared" si="99"/>
        <v>21.5</v>
      </c>
      <c r="G174">
        <f t="shared" si="100"/>
        <v>0.36702806658874332</v>
      </c>
      <c r="H174">
        <f t="shared" si="101"/>
        <v>2.3282417170745262</v>
      </c>
      <c r="J174" s="1">
        <f t="shared" si="102"/>
        <v>6.7984658138576162</v>
      </c>
      <c r="K174">
        <f t="shared" si="103"/>
        <v>17.059999999999999</v>
      </c>
      <c r="L174">
        <f t="shared" si="104"/>
        <v>10.261534186142383</v>
      </c>
    </row>
    <row r="175" spans="1:13" x14ac:dyDescent="0.25">
      <c r="A175">
        <v>6</v>
      </c>
      <c r="B175">
        <f t="shared" si="97"/>
        <v>-42.5</v>
      </c>
      <c r="C175">
        <v>2.92</v>
      </c>
      <c r="D175">
        <f t="shared" si="98"/>
        <v>-63</v>
      </c>
      <c r="E175" s="1">
        <f t="shared" si="105"/>
        <v>5.8578626424476825</v>
      </c>
      <c r="F175">
        <f t="shared" si="99"/>
        <v>20.5</v>
      </c>
      <c r="G175">
        <f t="shared" si="100"/>
        <v>0.34995699372415062</v>
      </c>
      <c r="H175">
        <f t="shared" si="101"/>
        <v>2.238499458818866</v>
      </c>
      <c r="J175" s="1">
        <f t="shared" si="102"/>
        <v>6.5364184197510884</v>
      </c>
      <c r="K175">
        <f t="shared" si="103"/>
        <v>17.059999999999999</v>
      </c>
      <c r="L175">
        <f t="shared" si="104"/>
        <v>10.52358158024891</v>
      </c>
    </row>
    <row r="176" spans="1:13" x14ac:dyDescent="0.25">
      <c r="A176">
        <v>7</v>
      </c>
      <c r="B176">
        <f t="shared" si="97"/>
        <v>-41.5</v>
      </c>
      <c r="C176">
        <v>2.92</v>
      </c>
      <c r="D176">
        <f t="shared" si="98"/>
        <v>-73</v>
      </c>
      <c r="E176" s="1">
        <f t="shared" si="105"/>
        <v>5.8578626424476825</v>
      </c>
      <c r="F176">
        <f t="shared" si="99"/>
        <v>31.5</v>
      </c>
      <c r="G176">
        <f t="shared" si="100"/>
        <v>0.5377387952346705</v>
      </c>
      <c r="H176">
        <f t="shared" si="101"/>
        <v>3.4493621635897869</v>
      </c>
      <c r="J176" s="1">
        <f t="shared" si="102"/>
        <v>10.072137517682178</v>
      </c>
      <c r="K176">
        <f t="shared" si="103"/>
        <v>18.712159148532272</v>
      </c>
      <c r="L176">
        <f t="shared" si="104"/>
        <v>8.6400216308500948</v>
      </c>
    </row>
    <row r="177" spans="1:13" x14ac:dyDescent="0.25">
      <c r="A177">
        <v>8</v>
      </c>
      <c r="B177">
        <f t="shared" si="97"/>
        <v>-42.5</v>
      </c>
      <c r="C177">
        <v>2.92</v>
      </c>
      <c r="D177">
        <f t="shared" si="98"/>
        <v>-73</v>
      </c>
      <c r="E177" s="1">
        <f t="shared" si="105"/>
        <v>5.8578626424476825</v>
      </c>
      <c r="F177">
        <f t="shared" si="99"/>
        <v>30.5</v>
      </c>
      <c r="G177">
        <f t="shared" si="100"/>
        <v>0.52066772237007775</v>
      </c>
      <c r="H177">
        <f t="shared" si="101"/>
        <v>3.3164062304355864</v>
      </c>
      <c r="J177" s="1">
        <f t="shared" si="102"/>
        <v>9.6839061928719126</v>
      </c>
      <c r="K177">
        <f t="shared" si="103"/>
        <v>18.712159148532272</v>
      </c>
      <c r="L177">
        <f t="shared" si="104"/>
        <v>9.0282529556603599</v>
      </c>
      <c r="M177">
        <v>12</v>
      </c>
    </row>
    <row r="178" spans="1:13" x14ac:dyDescent="0.25">
      <c r="A178">
        <v>9</v>
      </c>
      <c r="B178">
        <f t="shared" si="97"/>
        <v>-41.5</v>
      </c>
      <c r="C178">
        <v>2.92</v>
      </c>
      <c r="D178">
        <f t="shared" si="98"/>
        <v>-77.5</v>
      </c>
      <c r="E178" s="1">
        <f t="shared" si="105"/>
        <v>5.8578626424476825</v>
      </c>
      <c r="F178">
        <f t="shared" si="99"/>
        <v>36</v>
      </c>
      <c r="G178">
        <f t="shared" si="100"/>
        <v>0.61455862312533771</v>
      </c>
      <c r="H178">
        <f t="shared" si="101"/>
        <v>4.1167891392125622</v>
      </c>
      <c r="J178" s="1">
        <f t="shared" si="102"/>
        <v>12.021024286500682</v>
      </c>
      <c r="K178">
        <f t="shared" si="103"/>
        <v>24.538640956662615</v>
      </c>
      <c r="L178">
        <f t="shared" si="104"/>
        <v>12.517616670161933</v>
      </c>
    </row>
    <row r="179" spans="1:13" x14ac:dyDescent="0.25">
      <c r="A179">
        <v>10</v>
      </c>
      <c r="B179">
        <f t="shared" si="97"/>
        <v>-42.5</v>
      </c>
      <c r="C179">
        <v>2.92</v>
      </c>
      <c r="D179">
        <f t="shared" si="98"/>
        <v>-77.5</v>
      </c>
      <c r="E179" s="1">
        <f t="shared" si="105"/>
        <v>5.8578626424476825</v>
      </c>
      <c r="F179">
        <f t="shared" si="99"/>
        <v>35</v>
      </c>
      <c r="G179">
        <f t="shared" si="100"/>
        <v>0.59748755026074496</v>
      </c>
      <c r="H179">
        <f t="shared" si="101"/>
        <v>3.9581071813188022</v>
      </c>
      <c r="J179" s="1">
        <f t="shared" si="102"/>
        <v>11.557672969450902</v>
      </c>
      <c r="K179">
        <f t="shared" si="103"/>
        <v>24.538640956662615</v>
      </c>
      <c r="L179">
        <f t="shared" si="104"/>
        <v>12.980967987211713</v>
      </c>
    </row>
    <row r="180" spans="1:13" x14ac:dyDescent="0.25">
      <c r="A180">
        <v>11</v>
      </c>
      <c r="B180">
        <f t="shared" si="97"/>
        <v>-41.5</v>
      </c>
      <c r="C180">
        <v>2.92</v>
      </c>
      <c r="D180">
        <f t="shared" si="98"/>
        <v>-75.5</v>
      </c>
      <c r="E180" s="1">
        <f t="shared" si="105"/>
        <v>5.8578626424476825</v>
      </c>
      <c r="F180">
        <f t="shared" si="99"/>
        <v>34</v>
      </c>
      <c r="G180">
        <f t="shared" si="100"/>
        <v>0.58041647739615232</v>
      </c>
      <c r="H180">
        <f t="shared" si="101"/>
        <v>3.8055416318466357</v>
      </c>
      <c r="J180" s="1">
        <f t="shared" si="102"/>
        <v>11.112181564992175</v>
      </c>
      <c r="K180">
        <f t="shared" si="103"/>
        <v>10.683861661403146</v>
      </c>
      <c r="L180">
        <f t="shared" si="104"/>
        <v>-0.42831990358902949</v>
      </c>
    </row>
    <row r="181" spans="1:13" x14ac:dyDescent="0.25">
      <c r="A181">
        <v>12</v>
      </c>
      <c r="B181">
        <f t="shared" si="97"/>
        <v>-42.5</v>
      </c>
      <c r="C181">
        <v>2.92</v>
      </c>
      <c r="D181">
        <f t="shared" si="98"/>
        <v>-75.5</v>
      </c>
      <c r="E181" s="1">
        <f t="shared" si="105"/>
        <v>5.8578626424476825</v>
      </c>
      <c r="F181">
        <f t="shared" si="99"/>
        <v>33</v>
      </c>
      <c r="G181">
        <f t="shared" si="100"/>
        <v>0.56334540453155957</v>
      </c>
      <c r="H181">
        <f t="shared" si="101"/>
        <v>3.6588567333572413</v>
      </c>
      <c r="J181" s="1">
        <f t="shared" si="102"/>
        <v>10.683861661403144</v>
      </c>
      <c r="K181">
        <f t="shared" si="103"/>
        <v>10.683861661403146</v>
      </c>
      <c r="L181">
        <f t="shared" si="104"/>
        <v>1.7763568394002505E-15</v>
      </c>
    </row>
    <row r="182" spans="1:13" x14ac:dyDescent="0.25">
      <c r="A182">
        <v>13</v>
      </c>
      <c r="B182">
        <f t="shared" si="97"/>
        <v>-41.5</v>
      </c>
      <c r="C182">
        <v>2.92</v>
      </c>
      <c r="D182">
        <f t="shared" si="98"/>
        <v>-82.5</v>
      </c>
      <c r="E182" s="1">
        <f t="shared" si="105"/>
        <v>5.8578626424476825</v>
      </c>
      <c r="F182">
        <f t="shared" si="99"/>
        <v>41</v>
      </c>
      <c r="G182">
        <f t="shared" si="100"/>
        <v>0.69991398744830124</v>
      </c>
      <c r="H182">
        <f t="shared" si="101"/>
        <v>5.0108798271323556</v>
      </c>
      <c r="J182" s="1">
        <f t="shared" si="102"/>
        <v>14.631769095226478</v>
      </c>
      <c r="K182">
        <f t="shared" si="103"/>
        <v>19.342825543337767</v>
      </c>
      <c r="L182">
        <f t="shared" si="104"/>
        <v>4.7110564481112895</v>
      </c>
    </row>
    <row r="183" spans="1:13" x14ac:dyDescent="0.25">
      <c r="A183">
        <v>14</v>
      </c>
      <c r="B183">
        <f t="shared" si="97"/>
        <v>-42.5</v>
      </c>
      <c r="C183">
        <v>2.92</v>
      </c>
      <c r="D183">
        <f t="shared" si="98"/>
        <v>-82.5</v>
      </c>
      <c r="E183" s="1">
        <f t="shared" si="105"/>
        <v>5.8578626424476825</v>
      </c>
      <c r="F183">
        <f t="shared" si="99"/>
        <v>40</v>
      </c>
      <c r="G183">
        <f t="shared" si="100"/>
        <v>0.68284291458370849</v>
      </c>
      <c r="H183">
        <f t="shared" si="101"/>
        <v>4.8177350740610834</v>
      </c>
      <c r="J183" s="1">
        <f t="shared" si="102"/>
        <v>14.067786416258363</v>
      </c>
      <c r="K183">
        <f t="shared" si="103"/>
        <v>19.342825543337767</v>
      </c>
      <c r="L183">
        <f t="shared" si="104"/>
        <v>5.2750391270794044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-41.5</v>
      </c>
      <c r="C185">
        <v>2.92</v>
      </c>
      <c r="D185">
        <f t="shared" ref="D185:D198" si="107">D170</f>
        <v>-51</v>
      </c>
      <c r="E185" s="1">
        <f>S17</f>
        <v>4.993076287443305</v>
      </c>
      <c r="F185">
        <f t="shared" ref="F185:F198" si="108">(B185-D185-I185)</f>
        <v>9.5</v>
      </c>
      <c r="G185">
        <f t="shared" ref="G185:G198" si="109">(F185/(10*E185))</f>
        <v>0.19026346590959972</v>
      </c>
      <c r="H185">
        <f t="shared" ref="H185:H198" si="110">POWER(10,G185)</f>
        <v>1.5497564977200822</v>
      </c>
      <c r="I185">
        <v>0</v>
      </c>
      <c r="J185" s="1">
        <f t="shared" ref="J185:J198" si="111">(H185*C185)</f>
        <v>4.52528897334264</v>
      </c>
      <c r="K185">
        <f t="shared" ref="K185:K198" si="112">K170</f>
        <v>7.16</v>
      </c>
      <c r="L185">
        <f t="shared" ref="L185:L198" si="113">(K185-J185)</f>
        <v>2.6347110266573601</v>
      </c>
    </row>
    <row r="186" spans="1:13" x14ac:dyDescent="0.25">
      <c r="A186">
        <v>2</v>
      </c>
      <c r="B186">
        <f t="shared" si="106"/>
        <v>-42.5</v>
      </c>
      <c r="C186">
        <v>2.92</v>
      </c>
      <c r="D186">
        <f t="shared" si="107"/>
        <v>-51</v>
      </c>
      <c r="E186" s="1">
        <f t="shared" ref="E186:E198" si="114">E185</f>
        <v>4.993076287443305</v>
      </c>
      <c r="F186">
        <f t="shared" si="108"/>
        <v>8.5</v>
      </c>
      <c r="G186">
        <f t="shared" si="109"/>
        <v>0.17023573265595765</v>
      </c>
      <c r="H186">
        <f t="shared" si="110"/>
        <v>1.4799114579967543</v>
      </c>
      <c r="I186">
        <v>0</v>
      </c>
      <c r="J186" s="1">
        <f t="shared" si="111"/>
        <v>4.3213414573505222</v>
      </c>
      <c r="K186">
        <f t="shared" si="112"/>
        <v>7.16</v>
      </c>
      <c r="L186">
        <f t="shared" si="113"/>
        <v>2.8386585426494779</v>
      </c>
    </row>
    <row r="187" spans="1:13" x14ac:dyDescent="0.25">
      <c r="A187">
        <v>3</v>
      </c>
      <c r="B187">
        <f t="shared" si="106"/>
        <v>-41.5</v>
      </c>
      <c r="C187">
        <v>2.92</v>
      </c>
      <c r="D187">
        <f t="shared" si="107"/>
        <v>-58.5</v>
      </c>
      <c r="E187" s="1">
        <f t="shared" si="114"/>
        <v>4.993076287443305</v>
      </c>
      <c r="F187">
        <f t="shared" si="108"/>
        <v>17</v>
      </c>
      <c r="G187">
        <f t="shared" si="109"/>
        <v>0.3404714653119153</v>
      </c>
      <c r="H187">
        <f t="shared" si="110"/>
        <v>2.1901379235100791</v>
      </c>
      <c r="J187" s="1">
        <f t="shared" si="111"/>
        <v>6.3952027366494306</v>
      </c>
      <c r="K187">
        <f t="shared" si="112"/>
        <v>12.09</v>
      </c>
      <c r="L187">
        <f t="shared" si="113"/>
        <v>5.6947972633505692</v>
      </c>
    </row>
    <row r="188" spans="1:13" x14ac:dyDescent="0.25">
      <c r="A188">
        <v>4</v>
      </c>
      <c r="B188">
        <f t="shared" si="106"/>
        <v>-42.5</v>
      </c>
      <c r="C188">
        <v>2.92</v>
      </c>
      <c r="D188">
        <f t="shared" si="107"/>
        <v>-58.5</v>
      </c>
      <c r="E188" s="1">
        <f t="shared" si="114"/>
        <v>4.993076287443305</v>
      </c>
      <c r="F188">
        <f t="shared" si="108"/>
        <v>16</v>
      </c>
      <c r="G188">
        <f t="shared" si="109"/>
        <v>0.3204437320582732</v>
      </c>
      <c r="H188">
        <f t="shared" si="110"/>
        <v>2.0914319200236156</v>
      </c>
      <c r="J188" s="1">
        <f t="shared" si="111"/>
        <v>6.1069812064689577</v>
      </c>
      <c r="K188">
        <f t="shared" si="112"/>
        <v>12.09</v>
      </c>
      <c r="L188">
        <f t="shared" si="113"/>
        <v>5.9830187935310422</v>
      </c>
    </row>
    <row r="189" spans="1:13" x14ac:dyDescent="0.25">
      <c r="A189">
        <v>5</v>
      </c>
      <c r="B189">
        <f t="shared" si="106"/>
        <v>-41.5</v>
      </c>
      <c r="C189">
        <v>2.92</v>
      </c>
      <c r="D189">
        <f t="shared" si="107"/>
        <v>-63</v>
      </c>
      <c r="E189" s="1">
        <f t="shared" si="114"/>
        <v>4.993076287443305</v>
      </c>
      <c r="F189">
        <f t="shared" si="108"/>
        <v>21.5</v>
      </c>
      <c r="G189">
        <f t="shared" si="109"/>
        <v>0.43059626495330461</v>
      </c>
      <c r="H189">
        <f t="shared" si="110"/>
        <v>2.6952326866948959</v>
      </c>
      <c r="J189" s="1">
        <f t="shared" si="111"/>
        <v>7.8700794451490959</v>
      </c>
      <c r="K189">
        <f t="shared" si="112"/>
        <v>17.059999999999999</v>
      </c>
      <c r="L189">
        <f t="shared" si="113"/>
        <v>9.1899205548509038</v>
      </c>
    </row>
    <row r="190" spans="1:13" x14ac:dyDescent="0.25">
      <c r="A190">
        <v>6</v>
      </c>
      <c r="B190">
        <f t="shared" si="106"/>
        <v>-42.5</v>
      </c>
      <c r="C190">
        <v>2.92</v>
      </c>
      <c r="D190">
        <f t="shared" si="107"/>
        <v>-63</v>
      </c>
      <c r="E190" s="1">
        <f t="shared" si="114"/>
        <v>4.993076287443305</v>
      </c>
      <c r="F190">
        <f t="shared" si="108"/>
        <v>20.5</v>
      </c>
      <c r="G190">
        <f t="shared" si="109"/>
        <v>0.41056853169966256</v>
      </c>
      <c r="H190">
        <f t="shared" si="110"/>
        <v>2.5737628723448625</v>
      </c>
      <c r="J190" s="1">
        <f t="shared" si="111"/>
        <v>7.5153875872469982</v>
      </c>
      <c r="K190">
        <f t="shared" si="112"/>
        <v>17.059999999999999</v>
      </c>
      <c r="L190">
        <f t="shared" si="113"/>
        <v>9.5446124127530005</v>
      </c>
    </row>
    <row r="191" spans="1:13" x14ac:dyDescent="0.25">
      <c r="A191">
        <v>7</v>
      </c>
      <c r="B191">
        <f t="shared" si="106"/>
        <v>-41.5</v>
      </c>
      <c r="C191">
        <v>2.92</v>
      </c>
      <c r="D191">
        <f t="shared" si="107"/>
        <v>-73</v>
      </c>
      <c r="E191" s="1">
        <f t="shared" si="114"/>
        <v>4.993076287443305</v>
      </c>
      <c r="F191">
        <f t="shared" si="108"/>
        <v>31.5</v>
      </c>
      <c r="G191">
        <f t="shared" si="109"/>
        <v>0.63087359748972538</v>
      </c>
      <c r="H191">
        <f t="shared" si="110"/>
        <v>4.2743846099733238</v>
      </c>
      <c r="J191" s="1">
        <f t="shared" si="111"/>
        <v>12.481203061122105</v>
      </c>
      <c r="K191">
        <f t="shared" si="112"/>
        <v>18.712159148532272</v>
      </c>
      <c r="L191">
        <f t="shared" si="113"/>
        <v>6.230956087410167</v>
      </c>
      <c r="M191">
        <v>13</v>
      </c>
    </row>
    <row r="192" spans="1:13" x14ac:dyDescent="0.25">
      <c r="A192">
        <v>8</v>
      </c>
      <c r="B192">
        <f t="shared" si="106"/>
        <v>-42.5</v>
      </c>
      <c r="C192">
        <v>2.92</v>
      </c>
      <c r="D192">
        <f t="shared" si="107"/>
        <v>-73</v>
      </c>
      <c r="E192" s="1">
        <f t="shared" si="114"/>
        <v>4.993076287443305</v>
      </c>
      <c r="F192">
        <f t="shared" si="108"/>
        <v>30.5</v>
      </c>
      <c r="G192">
        <f t="shared" si="109"/>
        <v>0.61084586423608334</v>
      </c>
      <c r="H192">
        <f t="shared" si="110"/>
        <v>4.0817449512168871</v>
      </c>
      <c r="J192" s="1">
        <f t="shared" si="111"/>
        <v>11.91869525755331</v>
      </c>
      <c r="K192">
        <f t="shared" si="112"/>
        <v>18.712159148532272</v>
      </c>
      <c r="L192">
        <f t="shared" si="113"/>
        <v>6.7934638909789626</v>
      </c>
    </row>
    <row r="193" spans="1:13" x14ac:dyDescent="0.25">
      <c r="A193">
        <v>9</v>
      </c>
      <c r="B193">
        <f t="shared" si="106"/>
        <v>-41.5</v>
      </c>
      <c r="C193">
        <v>2.92</v>
      </c>
      <c r="D193">
        <f t="shared" si="107"/>
        <v>-77.5</v>
      </c>
      <c r="E193" s="1">
        <f t="shared" si="114"/>
        <v>4.993076287443305</v>
      </c>
      <c r="F193">
        <f t="shared" si="108"/>
        <v>36</v>
      </c>
      <c r="G193">
        <f t="shared" si="109"/>
        <v>0.72099839713111469</v>
      </c>
      <c r="H193">
        <f t="shared" si="110"/>
        <v>5.2601532500027037</v>
      </c>
      <c r="J193" s="1">
        <f t="shared" si="111"/>
        <v>15.359647490007895</v>
      </c>
      <c r="K193">
        <f t="shared" si="112"/>
        <v>24.538640956662615</v>
      </c>
      <c r="L193">
        <f t="shared" si="113"/>
        <v>9.1789934666547204</v>
      </c>
    </row>
    <row r="194" spans="1:13" x14ac:dyDescent="0.25">
      <c r="A194">
        <v>10</v>
      </c>
      <c r="B194">
        <f t="shared" si="106"/>
        <v>-42.5</v>
      </c>
      <c r="C194">
        <v>2.92</v>
      </c>
      <c r="D194">
        <f t="shared" si="107"/>
        <v>-77.5</v>
      </c>
      <c r="E194" s="1">
        <f t="shared" si="114"/>
        <v>4.993076287443305</v>
      </c>
      <c r="F194">
        <f t="shared" si="108"/>
        <v>35</v>
      </c>
      <c r="G194">
        <f t="shared" si="109"/>
        <v>0.70097066387747264</v>
      </c>
      <c r="H194">
        <f t="shared" si="110"/>
        <v>5.0230865796982247</v>
      </c>
      <c r="J194" s="1">
        <f t="shared" si="111"/>
        <v>14.667412812718815</v>
      </c>
      <c r="K194">
        <f t="shared" si="112"/>
        <v>24.538640956662615</v>
      </c>
      <c r="L194">
        <f t="shared" si="113"/>
        <v>9.8712281439437994</v>
      </c>
    </row>
    <row r="195" spans="1:13" x14ac:dyDescent="0.25">
      <c r="A195">
        <v>11</v>
      </c>
      <c r="B195">
        <f t="shared" si="106"/>
        <v>-41.5</v>
      </c>
      <c r="C195">
        <v>2.92</v>
      </c>
      <c r="D195">
        <f t="shared" si="107"/>
        <v>-75.5</v>
      </c>
      <c r="E195" s="1">
        <f t="shared" si="114"/>
        <v>4.993076287443305</v>
      </c>
      <c r="F195">
        <f t="shared" si="108"/>
        <v>34</v>
      </c>
      <c r="G195">
        <f t="shared" si="109"/>
        <v>0.6809429306238306</v>
      </c>
      <c r="H195">
        <f t="shared" si="110"/>
        <v>4.796704123997042</v>
      </c>
      <c r="J195" s="1">
        <f t="shared" si="111"/>
        <v>14.006376042071363</v>
      </c>
      <c r="K195">
        <f t="shared" si="112"/>
        <v>10.683861661403146</v>
      </c>
      <c r="L195">
        <f t="shared" si="113"/>
        <v>-3.3225143806682169</v>
      </c>
    </row>
    <row r="196" spans="1:13" x14ac:dyDescent="0.25">
      <c r="A196">
        <v>12</v>
      </c>
      <c r="B196">
        <f t="shared" si="106"/>
        <v>-42.5</v>
      </c>
      <c r="C196">
        <v>2.92</v>
      </c>
      <c r="D196">
        <f t="shared" si="107"/>
        <v>-75.5</v>
      </c>
      <c r="E196" s="1">
        <f t="shared" si="114"/>
        <v>4.993076287443305</v>
      </c>
      <c r="F196">
        <f t="shared" si="108"/>
        <v>33</v>
      </c>
      <c r="G196">
        <f t="shared" si="109"/>
        <v>0.66091519737018856</v>
      </c>
      <c r="H196">
        <f t="shared" si="110"/>
        <v>4.5805243624832199</v>
      </c>
      <c r="J196" s="1">
        <f t="shared" si="111"/>
        <v>13.375131138451001</v>
      </c>
      <c r="K196">
        <f t="shared" si="112"/>
        <v>10.683861661403146</v>
      </c>
      <c r="L196">
        <f t="shared" si="113"/>
        <v>-2.6912694770478556</v>
      </c>
    </row>
    <row r="197" spans="1:13" x14ac:dyDescent="0.25">
      <c r="A197">
        <v>13</v>
      </c>
      <c r="B197">
        <f t="shared" si="106"/>
        <v>-41.5</v>
      </c>
      <c r="C197">
        <v>2.92</v>
      </c>
      <c r="D197">
        <f t="shared" si="107"/>
        <v>-82.5</v>
      </c>
      <c r="E197" s="1">
        <f t="shared" si="114"/>
        <v>4.993076287443305</v>
      </c>
      <c r="F197">
        <f t="shared" si="108"/>
        <v>41</v>
      </c>
      <c r="G197">
        <f t="shared" si="109"/>
        <v>0.82113706339932513</v>
      </c>
      <c r="H197">
        <f t="shared" si="110"/>
        <v>6.6242553230608774</v>
      </c>
      <c r="J197" s="1">
        <f t="shared" si="111"/>
        <v>19.34282554333776</v>
      </c>
      <c r="K197">
        <f t="shared" si="112"/>
        <v>19.342825543337767</v>
      </c>
      <c r="L197">
        <f t="shared" si="113"/>
        <v>7.1054273576010019E-15</v>
      </c>
    </row>
    <row r="198" spans="1:13" x14ac:dyDescent="0.25">
      <c r="A198">
        <v>14</v>
      </c>
      <c r="B198">
        <f t="shared" si="106"/>
        <v>-42.5</v>
      </c>
      <c r="C198">
        <v>2.92</v>
      </c>
      <c r="D198">
        <f t="shared" si="107"/>
        <v>-82.5</v>
      </c>
      <c r="E198" s="1">
        <f t="shared" si="114"/>
        <v>4.993076287443305</v>
      </c>
      <c r="F198">
        <f t="shared" si="108"/>
        <v>40</v>
      </c>
      <c r="G198">
        <f t="shared" si="109"/>
        <v>0.80110933014568309</v>
      </c>
      <c r="H198">
        <f t="shared" si="110"/>
        <v>6.32571076018451</v>
      </c>
      <c r="J198" s="1">
        <f t="shared" si="111"/>
        <v>18.471075419738767</v>
      </c>
      <c r="K198">
        <f t="shared" si="112"/>
        <v>19.342825543337767</v>
      </c>
      <c r="L198">
        <f t="shared" si="113"/>
        <v>0.87175012359899995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-41.5</v>
      </c>
      <c r="C200">
        <v>2.92</v>
      </c>
      <c r="D200">
        <f t="shared" ref="D200:D213" si="116">D185</f>
        <v>-51</v>
      </c>
      <c r="E200" s="1">
        <f>S18</f>
        <v>4.8712939389690773</v>
      </c>
      <c r="F200">
        <f t="shared" ref="F200:F213" si="117">(B200-D200-I200)</f>
        <v>9.5</v>
      </c>
      <c r="G200">
        <f t="shared" ref="G200:G213" si="118">(F200/(10*E200))</f>
        <v>0.19502005255733973</v>
      </c>
      <c r="H200">
        <f t="shared" ref="H200:H213" si="119">POWER(10,G200)</f>
        <v>1.5668234129361227</v>
      </c>
      <c r="I200">
        <v>0</v>
      </c>
      <c r="J200" s="1">
        <f t="shared" ref="J200:J213" si="120">(H200*C200)</f>
        <v>4.5751243657734779</v>
      </c>
      <c r="K200">
        <f t="shared" ref="K200:K213" si="121">K185</f>
        <v>7.16</v>
      </c>
      <c r="L200">
        <f t="shared" ref="L200:L213" si="122">(K200-J200)</f>
        <v>2.5848756342265222</v>
      </c>
    </row>
    <row r="201" spans="1:13" x14ac:dyDescent="0.25">
      <c r="A201">
        <v>2</v>
      </c>
      <c r="B201">
        <f t="shared" si="115"/>
        <v>-42.5</v>
      </c>
      <c r="C201">
        <v>2.92</v>
      </c>
      <c r="D201">
        <f t="shared" si="116"/>
        <v>-51</v>
      </c>
      <c r="E201" s="1">
        <f t="shared" ref="E201:E213" si="123">E200</f>
        <v>4.8712939389690773</v>
      </c>
      <c r="F201">
        <f t="shared" si="117"/>
        <v>8.5</v>
      </c>
      <c r="G201">
        <f t="shared" si="118"/>
        <v>0.1744916259723566</v>
      </c>
      <c r="H201">
        <f t="shared" si="119"/>
        <v>1.4944852255571988</v>
      </c>
      <c r="I201">
        <v>0</v>
      </c>
      <c r="J201" s="1">
        <f t="shared" si="120"/>
        <v>4.3638968586270206</v>
      </c>
      <c r="K201">
        <f t="shared" si="121"/>
        <v>7.16</v>
      </c>
      <c r="L201">
        <f t="shared" si="122"/>
        <v>2.7961031413729796</v>
      </c>
    </row>
    <row r="202" spans="1:13" x14ac:dyDescent="0.25">
      <c r="A202">
        <v>3</v>
      </c>
      <c r="B202">
        <f t="shared" si="115"/>
        <v>-41.5</v>
      </c>
      <c r="C202">
        <v>2.92</v>
      </c>
      <c r="D202">
        <f t="shared" si="116"/>
        <v>-58.5</v>
      </c>
      <c r="E202" s="1">
        <f t="shared" si="123"/>
        <v>4.8712939389690773</v>
      </c>
      <c r="F202">
        <f t="shared" si="117"/>
        <v>17</v>
      </c>
      <c r="G202">
        <f t="shared" si="118"/>
        <v>0.34898325194471319</v>
      </c>
      <c r="H202">
        <f t="shared" si="119"/>
        <v>2.2334860894087512</v>
      </c>
      <c r="J202" s="1">
        <f t="shared" si="120"/>
        <v>6.5217793810735536</v>
      </c>
      <c r="K202">
        <f t="shared" si="121"/>
        <v>12.09</v>
      </c>
      <c r="L202">
        <f t="shared" si="122"/>
        <v>5.5682206189264463</v>
      </c>
    </row>
    <row r="203" spans="1:13" x14ac:dyDescent="0.25">
      <c r="A203">
        <v>4</v>
      </c>
      <c r="B203">
        <f t="shared" si="115"/>
        <v>-42.5</v>
      </c>
      <c r="C203">
        <v>2.92</v>
      </c>
      <c r="D203">
        <f t="shared" si="116"/>
        <v>-58.5</v>
      </c>
      <c r="E203" s="1">
        <f t="shared" si="123"/>
        <v>4.8712939389690773</v>
      </c>
      <c r="F203">
        <f t="shared" si="117"/>
        <v>16</v>
      </c>
      <c r="G203">
        <f t="shared" si="118"/>
        <v>0.32845482535973008</v>
      </c>
      <c r="H203">
        <f t="shared" si="119"/>
        <v>2.1303689583332681</v>
      </c>
      <c r="J203" s="1">
        <f t="shared" si="120"/>
        <v>6.2206773583331429</v>
      </c>
      <c r="K203">
        <f t="shared" si="121"/>
        <v>12.09</v>
      </c>
      <c r="L203">
        <f t="shared" si="122"/>
        <v>5.8693226416668569</v>
      </c>
    </row>
    <row r="204" spans="1:13" x14ac:dyDescent="0.25">
      <c r="A204">
        <v>5</v>
      </c>
      <c r="B204">
        <f t="shared" si="115"/>
        <v>-41.5</v>
      </c>
      <c r="C204">
        <v>2.92</v>
      </c>
      <c r="D204">
        <f t="shared" si="116"/>
        <v>-63</v>
      </c>
      <c r="E204" s="1">
        <f t="shared" si="123"/>
        <v>4.8712939389690773</v>
      </c>
      <c r="F204">
        <f t="shared" si="117"/>
        <v>21.5</v>
      </c>
      <c r="G204">
        <f t="shared" si="118"/>
        <v>0.44136117157713728</v>
      </c>
      <c r="H204">
        <f t="shared" si="119"/>
        <v>2.76287458574128</v>
      </c>
      <c r="J204" s="1">
        <f t="shared" si="120"/>
        <v>8.0675937903645369</v>
      </c>
      <c r="K204">
        <f t="shared" si="121"/>
        <v>17.059999999999999</v>
      </c>
      <c r="L204">
        <f t="shared" si="122"/>
        <v>8.9924062096354618</v>
      </c>
    </row>
    <row r="205" spans="1:13" x14ac:dyDescent="0.25">
      <c r="A205">
        <v>6</v>
      </c>
      <c r="B205">
        <f t="shared" si="115"/>
        <v>-42.5</v>
      </c>
      <c r="C205">
        <v>2.92</v>
      </c>
      <c r="D205">
        <f t="shared" si="116"/>
        <v>-63</v>
      </c>
      <c r="E205" s="1">
        <f t="shared" si="123"/>
        <v>4.8712939389690773</v>
      </c>
      <c r="F205">
        <f t="shared" si="117"/>
        <v>20.5</v>
      </c>
      <c r="G205">
        <f t="shared" si="118"/>
        <v>0.42083274499215417</v>
      </c>
      <c r="H205">
        <f t="shared" si="119"/>
        <v>2.6353162802949162</v>
      </c>
      <c r="J205" s="1">
        <f t="shared" si="120"/>
        <v>7.6951235384611554</v>
      </c>
      <c r="K205">
        <f t="shared" si="121"/>
        <v>17.059999999999999</v>
      </c>
      <c r="L205">
        <f t="shared" si="122"/>
        <v>9.3648764615388433</v>
      </c>
    </row>
    <row r="206" spans="1:13" x14ac:dyDescent="0.25">
      <c r="A206">
        <v>7</v>
      </c>
      <c r="B206">
        <f t="shared" si="115"/>
        <v>-41.5</v>
      </c>
      <c r="C206">
        <v>2.92</v>
      </c>
      <c r="D206">
        <f t="shared" si="116"/>
        <v>-73</v>
      </c>
      <c r="E206" s="1">
        <f t="shared" si="123"/>
        <v>4.8712939389690773</v>
      </c>
      <c r="F206">
        <f t="shared" si="117"/>
        <v>31.5</v>
      </c>
      <c r="G206">
        <f t="shared" si="118"/>
        <v>0.64664543742696856</v>
      </c>
      <c r="H206">
        <f t="shared" si="119"/>
        <v>4.4324662497691225</v>
      </c>
      <c r="J206" s="1">
        <f t="shared" si="120"/>
        <v>12.942801449325838</v>
      </c>
      <c r="K206">
        <f t="shared" si="121"/>
        <v>18.712159148532272</v>
      </c>
      <c r="L206">
        <f t="shared" si="122"/>
        <v>5.7693576992064344</v>
      </c>
    </row>
    <row r="207" spans="1:13" x14ac:dyDescent="0.25">
      <c r="A207">
        <v>8</v>
      </c>
      <c r="B207">
        <f t="shared" si="115"/>
        <v>-42.5</v>
      </c>
      <c r="C207">
        <v>2.92</v>
      </c>
      <c r="D207">
        <f t="shared" si="116"/>
        <v>-73</v>
      </c>
      <c r="E207" s="1">
        <f t="shared" si="123"/>
        <v>4.8712939389690773</v>
      </c>
      <c r="F207">
        <f t="shared" si="117"/>
        <v>30.5</v>
      </c>
      <c r="G207">
        <f t="shared" si="118"/>
        <v>0.62611701084198546</v>
      </c>
      <c r="H207">
        <f t="shared" si="119"/>
        <v>4.227825081224351</v>
      </c>
      <c r="J207" s="1">
        <f t="shared" si="120"/>
        <v>12.345249237175105</v>
      </c>
      <c r="K207">
        <f t="shared" si="121"/>
        <v>18.712159148532272</v>
      </c>
      <c r="L207">
        <f t="shared" si="122"/>
        <v>6.3669099113571672</v>
      </c>
      <c r="M207">
        <v>14</v>
      </c>
    </row>
    <row r="208" spans="1:13" x14ac:dyDescent="0.25">
      <c r="A208">
        <v>9</v>
      </c>
      <c r="B208">
        <f t="shared" si="115"/>
        <v>-41.5</v>
      </c>
      <c r="C208">
        <v>2.92</v>
      </c>
      <c r="D208">
        <f t="shared" si="116"/>
        <v>-77.5</v>
      </c>
      <c r="E208" s="1">
        <f t="shared" si="123"/>
        <v>4.8712939389690773</v>
      </c>
      <c r="F208">
        <f t="shared" si="117"/>
        <v>36</v>
      </c>
      <c r="G208">
        <f t="shared" si="118"/>
        <v>0.7390233570593927</v>
      </c>
      <c r="H208">
        <f t="shared" si="119"/>
        <v>5.4830645293541656</v>
      </c>
      <c r="J208" s="1">
        <f t="shared" si="120"/>
        <v>16.010548425714163</v>
      </c>
      <c r="K208">
        <f t="shared" si="121"/>
        <v>24.538640956662615</v>
      </c>
      <c r="L208">
        <f t="shared" si="122"/>
        <v>8.5280925309484523</v>
      </c>
    </row>
    <row r="209" spans="1:12" x14ac:dyDescent="0.25">
      <c r="A209">
        <v>10</v>
      </c>
      <c r="B209">
        <f t="shared" si="115"/>
        <v>-42.5</v>
      </c>
      <c r="C209">
        <v>2.92</v>
      </c>
      <c r="D209">
        <f t="shared" si="116"/>
        <v>-77.5</v>
      </c>
      <c r="E209" s="1">
        <f t="shared" si="123"/>
        <v>4.8712939389690773</v>
      </c>
      <c r="F209">
        <f t="shared" si="117"/>
        <v>35</v>
      </c>
      <c r="G209">
        <f t="shared" si="118"/>
        <v>0.7184949304744096</v>
      </c>
      <c r="H209">
        <f t="shared" si="119"/>
        <v>5.2299186125517831</v>
      </c>
      <c r="J209" s="1">
        <f t="shared" si="120"/>
        <v>15.271362348651206</v>
      </c>
      <c r="K209">
        <f t="shared" si="121"/>
        <v>24.538640956662615</v>
      </c>
      <c r="L209">
        <f t="shared" si="122"/>
        <v>9.2672786080114093</v>
      </c>
    </row>
    <row r="210" spans="1:12" x14ac:dyDescent="0.25">
      <c r="A210">
        <v>11</v>
      </c>
      <c r="B210">
        <f t="shared" si="115"/>
        <v>-41.5</v>
      </c>
      <c r="C210">
        <v>2.92</v>
      </c>
      <c r="D210">
        <f t="shared" si="116"/>
        <v>-75.5</v>
      </c>
      <c r="E210" s="1">
        <f t="shared" si="123"/>
        <v>4.8712939389690773</v>
      </c>
      <c r="F210">
        <f t="shared" si="117"/>
        <v>34</v>
      </c>
      <c r="G210">
        <f t="shared" si="118"/>
        <v>0.69796650388942638</v>
      </c>
      <c r="H210">
        <f t="shared" si="119"/>
        <v>4.9884601115823966</v>
      </c>
      <c r="J210" s="1">
        <f t="shared" si="120"/>
        <v>14.566303525820597</v>
      </c>
      <c r="K210">
        <f t="shared" si="121"/>
        <v>10.683861661403146</v>
      </c>
      <c r="L210">
        <f t="shared" si="122"/>
        <v>-3.8824418644174514</v>
      </c>
    </row>
    <row r="211" spans="1:12" x14ac:dyDescent="0.25">
      <c r="A211">
        <v>12</v>
      </c>
      <c r="B211">
        <f t="shared" si="115"/>
        <v>-42.5</v>
      </c>
      <c r="C211">
        <v>2.92</v>
      </c>
      <c r="D211">
        <f t="shared" si="116"/>
        <v>-75.5</v>
      </c>
      <c r="E211" s="1">
        <f t="shared" si="123"/>
        <v>4.8712939389690773</v>
      </c>
      <c r="F211">
        <f t="shared" si="117"/>
        <v>33</v>
      </c>
      <c r="G211">
        <f t="shared" si="118"/>
        <v>0.67743807730444328</v>
      </c>
      <c r="H211">
        <f t="shared" si="119"/>
        <v>4.7581494337455652</v>
      </c>
      <c r="J211" s="1">
        <f t="shared" si="120"/>
        <v>13.89379634653705</v>
      </c>
      <c r="K211">
        <f t="shared" si="121"/>
        <v>10.683861661403146</v>
      </c>
      <c r="L211">
        <f t="shared" si="122"/>
        <v>-3.2099346851339039</v>
      </c>
    </row>
    <row r="212" spans="1:12" x14ac:dyDescent="0.25">
      <c r="A212">
        <v>13</v>
      </c>
      <c r="B212">
        <f t="shared" si="115"/>
        <v>-41.5</v>
      </c>
      <c r="C212">
        <v>2.92</v>
      </c>
      <c r="D212">
        <f t="shared" si="116"/>
        <v>-82.5</v>
      </c>
      <c r="E212" s="1">
        <f t="shared" si="123"/>
        <v>4.8712939389690773</v>
      </c>
      <c r="F212">
        <f t="shared" si="117"/>
        <v>41</v>
      </c>
      <c r="G212">
        <f t="shared" si="118"/>
        <v>0.84166548998430835</v>
      </c>
      <c r="H212">
        <f t="shared" si="119"/>
        <v>6.9448918971874338</v>
      </c>
      <c r="J212" s="1">
        <f t="shared" si="120"/>
        <v>20.279084339787307</v>
      </c>
      <c r="K212">
        <f t="shared" si="121"/>
        <v>19.342825543337767</v>
      </c>
      <c r="L212">
        <f t="shared" si="122"/>
        <v>-0.93625879644953969</v>
      </c>
    </row>
    <row r="213" spans="1:12" x14ac:dyDescent="0.25">
      <c r="A213">
        <v>14</v>
      </c>
      <c r="B213">
        <f t="shared" si="115"/>
        <v>-42.5</v>
      </c>
      <c r="C213">
        <v>2.92</v>
      </c>
      <c r="D213">
        <f t="shared" si="116"/>
        <v>-82.5</v>
      </c>
      <c r="E213" s="1">
        <f t="shared" si="123"/>
        <v>4.8712939389690773</v>
      </c>
      <c r="F213">
        <f t="shared" si="117"/>
        <v>40</v>
      </c>
      <c r="G213">
        <f t="shared" si="118"/>
        <v>0.82113706339932524</v>
      </c>
      <c r="H213">
        <f t="shared" si="119"/>
        <v>6.6242553230608801</v>
      </c>
      <c r="J213" s="1">
        <f t="shared" si="120"/>
        <v>19.342825543337771</v>
      </c>
      <c r="K213">
        <f t="shared" si="121"/>
        <v>19.342825543337767</v>
      </c>
      <c r="L213">
        <f t="shared" si="122"/>
        <v>-3.5527136788005009E-15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S11" sqref="S11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36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-44.5</v>
      </c>
      <c r="C5">
        <v>2.92</v>
      </c>
      <c r="D5">
        <f t="shared" ref="D5:D18" si="1">T5</f>
        <v>-56</v>
      </c>
      <c r="E5" s="1">
        <f>S5</f>
        <v>2.9522745246220734</v>
      </c>
      <c r="F5">
        <f t="shared" ref="F5:F18" si="2">(B5-D5-I5)</f>
        <v>11.5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41.076187966978594</v>
      </c>
      <c r="Q5" s="1">
        <f t="shared" ref="Q5:Q18" si="7">P5/14</f>
        <v>2.9340134262127568</v>
      </c>
      <c r="R5">
        <v>5</v>
      </c>
      <c r="S5" s="1">
        <v>2.9522745246220734</v>
      </c>
      <c r="T5">
        <v>-56</v>
      </c>
      <c r="U5">
        <v>-44.5</v>
      </c>
      <c r="V5">
        <v>7.16</v>
      </c>
    </row>
    <row r="6" spans="1:22" x14ac:dyDescent="0.25">
      <c r="A6">
        <v>2</v>
      </c>
      <c r="B6">
        <f t="shared" si="0"/>
        <v>-43</v>
      </c>
      <c r="C6">
        <v>2.92</v>
      </c>
      <c r="D6">
        <f t="shared" si="1"/>
        <v>-56</v>
      </c>
      <c r="E6" s="1">
        <f t="shared" ref="E6:E18" si="8">E5</f>
        <v>2.9522745246220734</v>
      </c>
      <c r="F6">
        <f t="shared" si="2"/>
        <v>13</v>
      </c>
      <c r="G6">
        <f t="shared" si="3"/>
        <v>0.44033845401501598</v>
      </c>
      <c r="H6">
        <f t="shared" si="4"/>
        <v>2.7563759631559432</v>
      </c>
      <c r="I6">
        <v>0</v>
      </c>
      <c r="J6" s="1">
        <f t="shared" si="5"/>
        <v>8.0486178124153547</v>
      </c>
      <c r="K6">
        <f t="shared" ref="K6:K18" si="9">V6</f>
        <v>7.16</v>
      </c>
      <c r="L6">
        <f t="shared" si="6"/>
        <v>-0.88861781241535454</v>
      </c>
      <c r="P6" s="1">
        <f>SQRT( (L20)^2+(L21)^2+(L22)^2+(L23)^2+(L24)^2+(L25)^2+(L26)^2+(L27)^2+(L28)^2+(L29)^2+(L30)^2+(L31)^2+(L32)^2+(L33)^2)</f>
        <v>18.20608085466888</v>
      </c>
      <c r="Q6" s="1">
        <f t="shared" si="7"/>
        <v>1.3004343467620629</v>
      </c>
      <c r="R6">
        <v>6</v>
      </c>
      <c r="S6" s="1">
        <v>3.3373538104423437</v>
      </c>
      <c r="T6">
        <v>-56</v>
      </c>
      <c r="U6">
        <v>-43</v>
      </c>
      <c r="V6">
        <v>7.16</v>
      </c>
    </row>
    <row r="7" spans="1:22" x14ac:dyDescent="0.25">
      <c r="A7">
        <v>3</v>
      </c>
      <c r="B7">
        <f t="shared" si="0"/>
        <v>-44.5</v>
      </c>
      <c r="C7">
        <v>2.92</v>
      </c>
      <c r="D7">
        <f t="shared" si="1"/>
        <v>-59</v>
      </c>
      <c r="E7" s="1">
        <f t="shared" si="8"/>
        <v>2.9522745246220734</v>
      </c>
      <c r="F7">
        <f t="shared" si="2"/>
        <v>14.5</v>
      </c>
      <c r="G7">
        <f t="shared" si="3"/>
        <v>0.49114673717059476</v>
      </c>
      <c r="H7">
        <f t="shared" si="4"/>
        <v>3.0984660160293931</v>
      </c>
      <c r="I7">
        <v>0</v>
      </c>
      <c r="J7" s="1">
        <f t="shared" si="5"/>
        <v>9.0475207668058282</v>
      </c>
      <c r="K7">
        <f t="shared" si="9"/>
        <v>12.09</v>
      </c>
      <c r="L7">
        <f t="shared" si="6"/>
        <v>3.0424792331941717</v>
      </c>
      <c r="P7" s="1">
        <f>SQRT((L40)^2+(L41)^2+(L42)^2+(L43)^2+(L44)^2+(L45)^2+(L46)^2+(L47)^2+(L48)^2+(L35)^2+(L36)^2+(L37)^2+(L38)^2+(L39)^2)</f>
        <v>141.22758044293849</v>
      </c>
      <c r="Q7" s="1">
        <f t="shared" si="7"/>
        <v>10.08768431735275</v>
      </c>
      <c r="R7">
        <v>7</v>
      </c>
      <c r="S7" s="1">
        <v>2.3499155551864614</v>
      </c>
      <c r="T7">
        <v>-59</v>
      </c>
      <c r="U7">
        <v>-44.5</v>
      </c>
      <c r="V7">
        <v>12.09</v>
      </c>
    </row>
    <row r="8" spans="1:22" x14ac:dyDescent="0.25">
      <c r="A8">
        <v>4</v>
      </c>
      <c r="B8">
        <f t="shared" si="0"/>
        <v>-43</v>
      </c>
      <c r="C8">
        <v>2.92</v>
      </c>
      <c r="D8">
        <f t="shared" si="1"/>
        <v>-59</v>
      </c>
      <c r="E8" s="1">
        <f t="shared" si="8"/>
        <v>2.9522745246220734</v>
      </c>
      <c r="F8">
        <f t="shared" si="2"/>
        <v>16</v>
      </c>
      <c r="G8">
        <f t="shared" si="3"/>
        <v>0.54195502032617349</v>
      </c>
      <c r="H8">
        <f t="shared" si="4"/>
        <v>3.4830123977343308</v>
      </c>
      <c r="I8">
        <v>0</v>
      </c>
      <c r="J8" s="1">
        <f t="shared" si="5"/>
        <v>10.170396201384246</v>
      </c>
      <c r="K8">
        <f t="shared" si="9"/>
        <v>12.09</v>
      </c>
      <c r="L8">
        <f t="shared" si="6"/>
        <v>1.9196037986157535</v>
      </c>
      <c r="P8" s="1">
        <f>SQRT((L50)^2+(L51)^2+(L52)^2+(L53)^2+(L54)^2+(L55)^2+(L56)^2+(L57)^2+(L58)^2+(L59)^2+(L60)^2+(L61)^2+(L62)^2+(L63)^2)</f>
        <v>86.104605826528456</v>
      </c>
      <c r="Q8" s="1">
        <f t="shared" si="7"/>
        <v>6.1503289876091758</v>
      </c>
      <c r="R8">
        <v>8</v>
      </c>
      <c r="S8" s="1">
        <v>2.5930102677919575</v>
      </c>
      <c r="T8">
        <v>-59</v>
      </c>
      <c r="U8">
        <v>-43</v>
      </c>
      <c r="V8">
        <v>12.09</v>
      </c>
    </row>
    <row r="9" spans="1:22" x14ac:dyDescent="0.25">
      <c r="A9">
        <v>5</v>
      </c>
      <c r="B9">
        <f t="shared" si="0"/>
        <v>-44.5</v>
      </c>
      <c r="C9">
        <v>2.92</v>
      </c>
      <c r="D9">
        <f t="shared" si="1"/>
        <v>-61</v>
      </c>
      <c r="E9" s="1">
        <f t="shared" si="8"/>
        <v>2.9522745246220734</v>
      </c>
      <c r="F9">
        <f t="shared" si="2"/>
        <v>16.5</v>
      </c>
      <c r="G9">
        <f t="shared" si="3"/>
        <v>0.55889111471136643</v>
      </c>
      <c r="H9">
        <f t="shared" si="4"/>
        <v>3.6215218909036597</v>
      </c>
      <c r="I9">
        <v>0</v>
      </c>
      <c r="J9" s="1">
        <f t="shared" si="5"/>
        <v>10.574843921438687</v>
      </c>
      <c r="K9">
        <f t="shared" si="9"/>
        <v>17.059999999999999</v>
      </c>
      <c r="L9">
        <f t="shared" si="6"/>
        <v>6.485156078561312</v>
      </c>
      <c r="P9" s="1">
        <f>SQRT((L70)^2+(L71)^2+(L72)^2+(L73)^2+(L74)^2+(L75)^2+(L76)^2+(L77)^2+(L78)^2+(L65)^2+(L66)^2+(L67)^2+(L68)^2+(L69)^2)</f>
        <v>215.54804101572725</v>
      </c>
      <c r="Q9" s="1">
        <f t="shared" si="7"/>
        <v>15.396288643980517</v>
      </c>
      <c r="R9">
        <v>9</v>
      </c>
      <c r="S9" s="1">
        <v>2.1523718131980725</v>
      </c>
      <c r="T9">
        <v>-61</v>
      </c>
      <c r="U9">
        <v>-44.5</v>
      </c>
      <c r="V9">
        <v>17.059999999999999</v>
      </c>
    </row>
    <row r="10" spans="1:22" x14ac:dyDescent="0.25">
      <c r="A10">
        <v>6</v>
      </c>
      <c r="B10">
        <f t="shared" si="0"/>
        <v>-43</v>
      </c>
      <c r="C10">
        <v>2.92</v>
      </c>
      <c r="D10">
        <f t="shared" si="1"/>
        <v>-61</v>
      </c>
      <c r="E10" s="1">
        <f t="shared" si="8"/>
        <v>2.9522745246220734</v>
      </c>
      <c r="F10">
        <f t="shared" si="2"/>
        <v>18</v>
      </c>
      <c r="G10">
        <f t="shared" si="3"/>
        <v>0.60969939786694516</v>
      </c>
      <c r="H10">
        <f t="shared" si="4"/>
        <v>4.0709840222317499</v>
      </c>
      <c r="I10">
        <v>0</v>
      </c>
      <c r="J10" s="1">
        <f t="shared" si="5"/>
        <v>11.887273344916709</v>
      </c>
      <c r="K10">
        <f t="shared" si="9"/>
        <v>17.059999999999999</v>
      </c>
      <c r="L10">
        <f t="shared" si="6"/>
        <v>5.1727266550832898</v>
      </c>
      <c r="P10" s="1">
        <f>SQRT((L80)^2+(L81)^2+(L82)^2+(L83)^2+(L84)^2+(L85)^2+(L86)^2+(L87)^2+(L88)^2+(L89)^2+(L90)^2+(L91)^2+(L92)^2+(L93)^2)</f>
        <v>141.77782452409559</v>
      </c>
      <c r="Q10" s="1">
        <f t="shared" si="7"/>
        <v>10.126987466006828</v>
      </c>
      <c r="R10">
        <v>10</v>
      </c>
      <c r="S10" s="1">
        <v>2.348041978034261</v>
      </c>
      <c r="T10">
        <v>-61</v>
      </c>
      <c r="U10">
        <v>-43</v>
      </c>
      <c r="V10">
        <v>17.059999999999999</v>
      </c>
    </row>
    <row r="11" spans="1:22" x14ac:dyDescent="0.25">
      <c r="A11">
        <v>7</v>
      </c>
      <c r="B11">
        <f t="shared" si="0"/>
        <v>-44.5</v>
      </c>
      <c r="C11">
        <v>2.92</v>
      </c>
      <c r="D11">
        <f t="shared" si="1"/>
        <v>-76.5</v>
      </c>
      <c r="E11" s="1">
        <f t="shared" si="8"/>
        <v>2.9522745246220734</v>
      </c>
      <c r="F11">
        <f t="shared" si="2"/>
        <v>32</v>
      </c>
      <c r="G11">
        <f t="shared" si="3"/>
        <v>1.083910040652347</v>
      </c>
      <c r="H11">
        <f t="shared" si="4"/>
        <v>12.131375362771053</v>
      </c>
      <c r="I11">
        <v>0</v>
      </c>
      <c r="J11" s="1">
        <f t="shared" si="5"/>
        <v>35.423616059291476</v>
      </c>
      <c r="K11">
        <f t="shared" si="9"/>
        <v>23.04</v>
      </c>
      <c r="L11">
        <f t="shared" si="6"/>
        <v>-12.383616059291477</v>
      </c>
      <c r="M11">
        <v>1</v>
      </c>
      <c r="P11" s="1">
        <f>SQRT((L104)^2+(L105)^2+(L106)^2+(L107)^2+(L108)^2+(L95)^2+(L96)^2+(L97)^2+(L98)^2+(L99)^2+(L100)^2+(L101)^2+(L102)^2+(L103)^2)</f>
        <v>14.659674478038839</v>
      </c>
      <c r="Q11" s="1">
        <f t="shared" si="7"/>
        <v>1.0471196055742029</v>
      </c>
      <c r="R11">
        <v>11</v>
      </c>
      <c r="S11" s="1">
        <v>3.5670508791642352</v>
      </c>
      <c r="T11">
        <v>-76.5</v>
      </c>
      <c r="U11">
        <v>-44.5</v>
      </c>
      <c r="V11">
        <v>23.04</v>
      </c>
    </row>
    <row r="12" spans="1:22" x14ac:dyDescent="0.25">
      <c r="A12">
        <v>8</v>
      </c>
      <c r="B12">
        <f t="shared" si="0"/>
        <v>-43</v>
      </c>
      <c r="C12">
        <v>2.92</v>
      </c>
      <c r="D12">
        <f t="shared" si="1"/>
        <v>-76.5</v>
      </c>
      <c r="E12" s="1">
        <f t="shared" si="8"/>
        <v>2.9522745246220734</v>
      </c>
      <c r="F12">
        <f t="shared" si="2"/>
        <v>33.5</v>
      </c>
      <c r="G12">
        <f t="shared" si="3"/>
        <v>1.1347183238079257</v>
      </c>
      <c r="H12">
        <f t="shared" si="4"/>
        <v>13.636983775683781</v>
      </c>
      <c r="I12">
        <v>0</v>
      </c>
      <c r="J12" s="1">
        <f t="shared" si="5"/>
        <v>39.819992624996637</v>
      </c>
      <c r="K12">
        <f t="shared" si="9"/>
        <v>23.04</v>
      </c>
      <c r="L12">
        <f t="shared" si="6"/>
        <v>-16.779992624996638</v>
      </c>
      <c r="P12" s="1">
        <f>SQRT((L114)^2+(L115)^2+(L116)^2+(L117)^2+(L118)^2+(L119)^2+(L120)^2+(L121)^2+(L122)^2+(L123)^2+(L110)^2+(L111)^2+(L112)^2+(L113)^2 )</f>
        <v>15.932143856205707</v>
      </c>
      <c r="Q12" s="1">
        <f t="shared" si="7"/>
        <v>1.1380102754432648</v>
      </c>
      <c r="R12">
        <v>12</v>
      </c>
      <c r="S12" s="1">
        <v>3.7342563891250586</v>
      </c>
      <c r="T12">
        <v>-76.5</v>
      </c>
      <c r="U12">
        <v>-43</v>
      </c>
      <c r="V12">
        <v>23.04</v>
      </c>
    </row>
    <row r="13" spans="1:22" x14ac:dyDescent="0.25">
      <c r="A13">
        <v>9</v>
      </c>
      <c r="B13">
        <f t="shared" si="0"/>
        <v>-44.5</v>
      </c>
      <c r="C13">
        <v>2.92</v>
      </c>
      <c r="D13">
        <f t="shared" si="1"/>
        <v>-80.5</v>
      </c>
      <c r="E13" s="1">
        <f t="shared" si="8"/>
        <v>2.9522745246220734</v>
      </c>
      <c r="F13">
        <f t="shared" si="2"/>
        <v>36</v>
      </c>
      <c r="G13">
        <f t="shared" si="3"/>
        <v>1.2193987957338903</v>
      </c>
      <c r="H13">
        <f t="shared" si="4"/>
        <v>16.572910909266195</v>
      </c>
      <c r="I13">
        <v>0</v>
      </c>
      <c r="J13" s="1">
        <f t="shared" si="5"/>
        <v>48.392899855057287</v>
      </c>
      <c r="K13">
        <f t="shared" si="9"/>
        <v>29.03</v>
      </c>
      <c r="L13">
        <f t="shared" si="6"/>
        <v>-19.362899855057286</v>
      </c>
      <c r="P13" s="1">
        <f>SQRT((L134)^2+(L125)^2+(L126)^2+(L127)^2+(L128)^2+(L129)^2+(L130)^2+(L131)^2+(L132)^2+(L133)^2+(L135)^2+(L136)^2+(L138)^2+(L137)^2)</f>
        <v>14.757806607437454</v>
      </c>
      <c r="Q13" s="1">
        <f t="shared" si="7"/>
        <v>1.0541290433883896</v>
      </c>
      <c r="R13">
        <v>13</v>
      </c>
      <c r="S13" s="1">
        <v>3.6091521443709031</v>
      </c>
      <c r="T13">
        <v>-80.5</v>
      </c>
      <c r="U13">
        <v>-44.5</v>
      </c>
      <c r="V13">
        <v>29.03</v>
      </c>
    </row>
    <row r="14" spans="1:22" x14ac:dyDescent="0.25">
      <c r="A14">
        <v>10</v>
      </c>
      <c r="B14">
        <f t="shared" si="0"/>
        <v>-43</v>
      </c>
      <c r="C14">
        <v>2.92</v>
      </c>
      <c r="D14">
        <f t="shared" si="1"/>
        <v>-80.5</v>
      </c>
      <c r="E14" s="1">
        <f t="shared" si="8"/>
        <v>2.9522745246220734</v>
      </c>
      <c r="F14">
        <f t="shared" si="2"/>
        <v>37.5</v>
      </c>
      <c r="G14">
        <f t="shared" si="3"/>
        <v>1.2702070788894693</v>
      </c>
      <c r="H14">
        <f t="shared" si="4"/>
        <v>18.629752227359315</v>
      </c>
      <c r="I14">
        <v>0</v>
      </c>
      <c r="J14" s="1">
        <f t="shared" si="5"/>
        <v>54.398876503889198</v>
      </c>
      <c r="K14">
        <f t="shared" si="9"/>
        <v>29.03</v>
      </c>
      <c r="L14">
        <f t="shared" si="6"/>
        <v>-25.368876503889197</v>
      </c>
      <c r="P14" s="1">
        <f>SQRT((L150)^2+(L151)^2+(L152)^2+(L153)^2+(L149)^2+(L144)^2+(L140)^2+(L141)^2+(L142)^2+(L143)^2+(L145)^2+(L146)^2+(L147)^2+(L148)^2)</f>
        <v>16.281030349141261</v>
      </c>
      <c r="Q14" s="1">
        <f t="shared" si="7"/>
        <v>1.1629307392243757</v>
      </c>
      <c r="R14">
        <v>14</v>
      </c>
      <c r="S14" s="1">
        <v>3.7595334837196908</v>
      </c>
      <c r="T14">
        <v>-80.5</v>
      </c>
      <c r="U14">
        <v>-43</v>
      </c>
      <c r="V14">
        <v>29.03</v>
      </c>
    </row>
    <row r="15" spans="1:22" x14ac:dyDescent="0.25">
      <c r="A15">
        <v>11</v>
      </c>
      <c r="B15">
        <f t="shared" si="0"/>
        <v>-44.5</v>
      </c>
      <c r="C15">
        <v>2.92</v>
      </c>
      <c r="D15">
        <f t="shared" si="1"/>
        <v>-68.5</v>
      </c>
      <c r="E15" s="1">
        <f t="shared" si="8"/>
        <v>2.9522745246220734</v>
      </c>
      <c r="F15">
        <f t="shared" si="2"/>
        <v>24</v>
      </c>
      <c r="G15">
        <f t="shared" si="3"/>
        <v>0.81293253048926029</v>
      </c>
      <c r="H15">
        <f t="shared" si="4"/>
        <v>6.500286977518793</v>
      </c>
      <c r="I15">
        <v>0</v>
      </c>
      <c r="J15" s="1">
        <f t="shared" si="5"/>
        <v>18.980837974354877</v>
      </c>
      <c r="K15">
        <f t="shared" si="9"/>
        <v>15.07</v>
      </c>
      <c r="L15">
        <f t="shared" si="6"/>
        <v>-3.9108379743548767</v>
      </c>
      <c r="P15" s="1">
        <f>SQRT((L160)^2+(L161)^2+(L162)^2+(L163)^2+(L155)^2+(L156)^2+(L157)^2+(L158)^2+(L159)^2+(L164)^2+(L165)^2+(L166)^2+(L167)^2+(L168)^2)</f>
        <v>17.308749006901468</v>
      </c>
      <c r="Q15" s="1">
        <f t="shared" si="7"/>
        <v>1.2363392147786763</v>
      </c>
      <c r="R15">
        <v>15</v>
      </c>
      <c r="S15" s="1">
        <v>3.3673321596541577</v>
      </c>
      <c r="T15">
        <v>-68.5</v>
      </c>
      <c r="U15">
        <v>-44.5</v>
      </c>
      <c r="V15">
        <v>15.07</v>
      </c>
    </row>
    <row r="16" spans="1:22" x14ac:dyDescent="0.25">
      <c r="A16">
        <v>12</v>
      </c>
      <c r="B16">
        <f t="shared" si="0"/>
        <v>-43</v>
      </c>
      <c r="C16">
        <v>2.92</v>
      </c>
      <c r="D16">
        <f t="shared" si="1"/>
        <v>-68.5</v>
      </c>
      <c r="E16" s="1">
        <f t="shared" si="8"/>
        <v>2.9522745246220734</v>
      </c>
      <c r="F16">
        <f t="shared" si="2"/>
        <v>25.5</v>
      </c>
      <c r="G16">
        <f t="shared" si="3"/>
        <v>0.86374081364483901</v>
      </c>
      <c r="H16">
        <f t="shared" si="4"/>
        <v>7.3070287085292351</v>
      </c>
      <c r="I16">
        <v>0</v>
      </c>
      <c r="J16" s="1">
        <f t="shared" si="5"/>
        <v>21.336523828905367</v>
      </c>
      <c r="K16">
        <f t="shared" si="9"/>
        <v>15.07</v>
      </c>
      <c r="L16">
        <f t="shared" si="6"/>
        <v>-6.2665238289053669</v>
      </c>
      <c r="P16" s="1">
        <f>SQRT((L170)^2+(L171)^2+(L172)^2+(L173)^2+(L180)^2+(L181)^2+(L182)^2+(L183)^2+(L179)^2+(L174)^2+(L175)^2+(L176)^2+(L177)^2+(L178)^2)</f>
        <v>14.666770458800654</v>
      </c>
      <c r="Q16" s="1">
        <f t="shared" si="7"/>
        <v>1.0476264613429038</v>
      </c>
      <c r="R16">
        <v>16</v>
      </c>
      <c r="S16" s="1">
        <v>3.5777904196325423</v>
      </c>
      <c r="T16">
        <v>-68.5</v>
      </c>
      <c r="U16">
        <v>-43</v>
      </c>
      <c r="V16">
        <v>15.07</v>
      </c>
    </row>
    <row r="17" spans="1:22" x14ac:dyDescent="0.25">
      <c r="A17">
        <v>13</v>
      </c>
      <c r="B17">
        <f t="shared" si="0"/>
        <v>-44.5</v>
      </c>
      <c r="C17">
        <v>2.92</v>
      </c>
      <c r="D17">
        <f t="shared" si="1"/>
        <v>-73.5</v>
      </c>
      <c r="E17" s="1">
        <f t="shared" si="8"/>
        <v>2.9522745246220734</v>
      </c>
      <c r="F17">
        <f t="shared" si="2"/>
        <v>29</v>
      </c>
      <c r="G17">
        <f t="shared" si="3"/>
        <v>0.98229347434118952</v>
      </c>
      <c r="H17">
        <f t="shared" si="4"/>
        <v>9.6004916524890582</v>
      </c>
      <c r="I17">
        <v>0</v>
      </c>
      <c r="J17" s="1">
        <f t="shared" si="5"/>
        <v>28.033435625268048</v>
      </c>
      <c r="K17">
        <f t="shared" si="9"/>
        <v>23.04</v>
      </c>
      <c r="L17">
        <f t="shared" si="6"/>
        <v>-4.9934356252680487</v>
      </c>
      <c r="P17" s="1">
        <f>SQRT((L190)^2+(L191)^2+(L192)^2+(L193)^2+(L194)^2+(L195)^2+(L196)^2+(L197)^2+(L198)^2+(L189)^2+(L185)^2+(L186)^2+(L187)^2+(L188)^2)</f>
        <v>22.357920345633243</v>
      </c>
      <c r="Q17" s="1">
        <f t="shared" si="7"/>
        <v>1.5969943104023745</v>
      </c>
      <c r="R17">
        <v>17</v>
      </c>
      <c r="S17" s="1">
        <v>3.2326398592425885</v>
      </c>
      <c r="T17">
        <v>-73.5</v>
      </c>
      <c r="U17">
        <v>-44.5</v>
      </c>
      <c r="V17">
        <v>23.04</v>
      </c>
    </row>
    <row r="18" spans="1:22" x14ac:dyDescent="0.25">
      <c r="A18">
        <v>14</v>
      </c>
      <c r="B18">
        <f t="shared" si="0"/>
        <v>-43</v>
      </c>
      <c r="C18">
        <v>2.92</v>
      </c>
      <c r="D18">
        <f t="shared" si="1"/>
        <v>-73.5</v>
      </c>
      <c r="E18" s="1">
        <f t="shared" si="8"/>
        <v>2.9522745246220734</v>
      </c>
      <c r="F18">
        <f t="shared" si="2"/>
        <v>30.5</v>
      </c>
      <c r="G18">
        <f t="shared" si="3"/>
        <v>1.0331017574967682</v>
      </c>
      <c r="H18">
        <f t="shared" si="4"/>
        <v>10.791995547788876</v>
      </c>
      <c r="I18">
        <v>0</v>
      </c>
      <c r="J18" s="1">
        <f t="shared" si="5"/>
        <v>31.512626999543517</v>
      </c>
      <c r="K18">
        <f t="shared" si="9"/>
        <v>23.04</v>
      </c>
      <c r="L18">
        <f t="shared" si="6"/>
        <v>-8.4726269995435182</v>
      </c>
      <c r="P18" s="1">
        <f>SQRT((L200)^2+(L201)^2+(L202)^2+(L203)^2+(L204)^2+(L205)^2+(L206)^2+(L207)^2+(L208)^2+(L209)^2+(L210)^2+(L211)^2+(L212)^2+(L213)^2)</f>
        <v>16.485936781850274</v>
      </c>
      <c r="Q18" s="1">
        <f t="shared" si="7"/>
        <v>1.1775669129893054</v>
      </c>
      <c r="R18">
        <v>18</v>
      </c>
      <c r="S18" s="1">
        <v>3.3998453692034118</v>
      </c>
      <c r="T18">
        <v>-73.5</v>
      </c>
      <c r="U18">
        <v>-43</v>
      </c>
      <c r="V18">
        <v>23.04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-44.5</v>
      </c>
      <c r="C20">
        <v>2.92</v>
      </c>
      <c r="D20">
        <f t="shared" ref="D20:D33" si="11">D5</f>
        <v>-56</v>
      </c>
      <c r="E20" s="1">
        <f>S6</f>
        <v>3.3373538104423437</v>
      </c>
      <c r="F20">
        <f t="shared" ref="F20:F33" si="12">(B20-D20-I20)</f>
        <v>11.5</v>
      </c>
      <c r="G20">
        <f t="shared" ref="G20:G33" si="13">(F20/(10*E20))</f>
        <v>0.3445843819141175</v>
      </c>
      <c r="H20">
        <f t="shared" ref="H20:H33" si="14">POWER(10,G20)</f>
        <v>2.2109777998997902</v>
      </c>
      <c r="I20">
        <v>0</v>
      </c>
      <c r="J20" s="1">
        <f t="shared" ref="J20:J33" si="15">(H20*C20)</f>
        <v>6.4560551757073874</v>
      </c>
      <c r="K20">
        <f t="shared" ref="K20:K83" si="16">K5</f>
        <v>7.16</v>
      </c>
      <c r="L20">
        <f t="shared" ref="L20:L33" si="17">(K20-J20)</f>
        <v>0.70394482429261274</v>
      </c>
      <c r="P20" s="5"/>
      <c r="Q20" s="5">
        <f ca="1">CELL("row",INDEX(Q5:Q18,MATCH(MIN(Q5:Q18),Q5:Q18,0)))</f>
        <v>11</v>
      </c>
    </row>
    <row r="21" spans="1:22" x14ac:dyDescent="0.25">
      <c r="A21">
        <v>2</v>
      </c>
      <c r="B21">
        <f t="shared" si="10"/>
        <v>-43</v>
      </c>
      <c r="C21">
        <v>2.92</v>
      </c>
      <c r="D21">
        <f t="shared" si="11"/>
        <v>-56</v>
      </c>
      <c r="E21" s="1">
        <f t="shared" ref="E21:E33" si="18">E20</f>
        <v>3.3373538104423437</v>
      </c>
      <c r="F21">
        <f t="shared" si="12"/>
        <v>13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-44.5</v>
      </c>
      <c r="C22">
        <v>2.92</v>
      </c>
      <c r="D22">
        <f t="shared" si="11"/>
        <v>-59</v>
      </c>
      <c r="E22" s="1">
        <f t="shared" si="18"/>
        <v>3.3373538104423437</v>
      </c>
      <c r="F22">
        <f t="shared" si="12"/>
        <v>14.5</v>
      </c>
      <c r="G22">
        <f t="shared" si="13"/>
        <v>0.43447595980475689</v>
      </c>
      <c r="H22">
        <f t="shared" si="14"/>
        <v>2.7194179496527364</v>
      </c>
      <c r="J22" s="1">
        <f t="shared" si="15"/>
        <v>7.9407004129859899</v>
      </c>
      <c r="K22">
        <f t="shared" si="16"/>
        <v>12.09</v>
      </c>
      <c r="L22">
        <f t="shared" si="17"/>
        <v>4.1492995870140099</v>
      </c>
    </row>
    <row r="23" spans="1:22" x14ac:dyDescent="0.25">
      <c r="A23">
        <v>4</v>
      </c>
      <c r="B23">
        <f t="shared" si="10"/>
        <v>-43</v>
      </c>
      <c r="C23">
        <v>2.92</v>
      </c>
      <c r="D23">
        <f t="shared" si="11"/>
        <v>-59</v>
      </c>
      <c r="E23" s="1">
        <f t="shared" si="18"/>
        <v>3.3373538104423437</v>
      </c>
      <c r="F23">
        <f t="shared" si="12"/>
        <v>16</v>
      </c>
      <c r="G23">
        <f t="shared" si="13"/>
        <v>0.47942174875007654</v>
      </c>
      <c r="H23">
        <f t="shared" si="14"/>
        <v>3.0159334128336597</v>
      </c>
      <c r="J23" s="1">
        <f t="shared" si="15"/>
        <v>8.8065255654742867</v>
      </c>
      <c r="K23">
        <f t="shared" si="16"/>
        <v>12.09</v>
      </c>
      <c r="L23">
        <f t="shared" si="17"/>
        <v>3.2834744345257132</v>
      </c>
      <c r="R23" t="s">
        <v>2</v>
      </c>
      <c r="S23" s="3">
        <f>MIN(S5:S18)</f>
        <v>2.1523718131980725</v>
      </c>
    </row>
    <row r="24" spans="1:22" x14ac:dyDescent="0.25">
      <c r="A24">
        <v>5</v>
      </c>
      <c r="B24">
        <f t="shared" si="10"/>
        <v>-44.5</v>
      </c>
      <c r="C24">
        <v>2.92</v>
      </c>
      <c r="D24">
        <f t="shared" si="11"/>
        <v>-61</v>
      </c>
      <c r="E24" s="1">
        <f t="shared" si="18"/>
        <v>3.3373538104423437</v>
      </c>
      <c r="F24">
        <f t="shared" si="12"/>
        <v>16.5</v>
      </c>
      <c r="G24">
        <f t="shared" si="13"/>
        <v>0.49440367839851646</v>
      </c>
      <c r="H24">
        <f t="shared" si="14"/>
        <v>3.1217899517526111</v>
      </c>
      <c r="J24" s="1">
        <f t="shared" si="15"/>
        <v>9.1156266591176234</v>
      </c>
      <c r="K24">
        <f t="shared" si="16"/>
        <v>17.059999999999999</v>
      </c>
      <c r="L24">
        <f t="shared" si="17"/>
        <v>7.9443733408823753</v>
      </c>
      <c r="R24" t="s">
        <v>1</v>
      </c>
      <c r="S24" s="3">
        <f>MAX(S5:S18)</f>
        <v>3.7595334837196908</v>
      </c>
    </row>
    <row r="25" spans="1:22" ht="18.75" x14ac:dyDescent="0.3">
      <c r="A25">
        <v>6</v>
      </c>
      <c r="B25">
        <f t="shared" si="10"/>
        <v>-43</v>
      </c>
      <c r="C25">
        <v>2.92</v>
      </c>
      <c r="D25">
        <f t="shared" si="11"/>
        <v>-61</v>
      </c>
      <c r="E25" s="1">
        <f t="shared" si="18"/>
        <v>3.3373538104423437</v>
      </c>
      <c r="F25">
        <f t="shared" si="12"/>
        <v>18</v>
      </c>
      <c r="G25">
        <f t="shared" si="13"/>
        <v>0.53934946734383615</v>
      </c>
      <c r="H25">
        <f t="shared" si="14"/>
        <v>3.4621785976448991</v>
      </c>
      <c r="J25" s="1">
        <f t="shared" si="15"/>
        <v>10.109561505123105</v>
      </c>
      <c r="K25">
        <f t="shared" si="16"/>
        <v>17.059999999999999</v>
      </c>
      <c r="L25">
        <f t="shared" si="17"/>
        <v>6.9504384948768934</v>
      </c>
      <c r="M25">
        <v>2</v>
      </c>
      <c r="R25" t="s">
        <v>0</v>
      </c>
      <c r="S25" s="2">
        <v>3.57</v>
      </c>
    </row>
    <row r="26" spans="1:22" x14ac:dyDescent="0.25">
      <c r="A26">
        <v>7</v>
      </c>
      <c r="B26">
        <f t="shared" si="10"/>
        <v>-44.5</v>
      </c>
      <c r="C26">
        <v>2.92</v>
      </c>
      <c r="D26">
        <f t="shared" si="11"/>
        <v>-76.5</v>
      </c>
      <c r="E26" s="1">
        <f t="shared" si="18"/>
        <v>3.3373538104423437</v>
      </c>
      <c r="F26">
        <f t="shared" si="12"/>
        <v>32</v>
      </c>
      <c r="G26">
        <f t="shared" si="13"/>
        <v>0.95884349750015307</v>
      </c>
      <c r="H26">
        <f t="shared" si="14"/>
        <v>9.0958543506464871</v>
      </c>
      <c r="J26" s="1">
        <f t="shared" si="15"/>
        <v>26.559894703887743</v>
      </c>
      <c r="K26">
        <f t="shared" si="16"/>
        <v>23.04</v>
      </c>
      <c r="L26">
        <f t="shared" si="17"/>
        <v>-3.5198947038877435</v>
      </c>
    </row>
    <row r="27" spans="1:22" x14ac:dyDescent="0.25">
      <c r="A27">
        <v>8</v>
      </c>
      <c r="B27">
        <f t="shared" si="10"/>
        <v>-43</v>
      </c>
      <c r="C27">
        <v>2.92</v>
      </c>
      <c r="D27">
        <f t="shared" si="11"/>
        <v>-76.5</v>
      </c>
      <c r="E27" s="1">
        <f t="shared" si="18"/>
        <v>3.3373538104423437</v>
      </c>
      <c r="F27">
        <f t="shared" si="12"/>
        <v>33.5</v>
      </c>
      <c r="G27">
        <f t="shared" si="13"/>
        <v>1.0037892864454727</v>
      </c>
      <c r="H27">
        <f t="shared" si="14"/>
        <v>10.0876332958993</v>
      </c>
      <c r="J27" s="1">
        <f t="shared" si="15"/>
        <v>29.455889224025956</v>
      </c>
      <c r="K27">
        <f t="shared" si="16"/>
        <v>23.04</v>
      </c>
      <c r="L27">
        <f t="shared" si="17"/>
        <v>-6.4158892240259568</v>
      </c>
    </row>
    <row r="28" spans="1:22" x14ac:dyDescent="0.25">
      <c r="A28">
        <v>9</v>
      </c>
      <c r="B28">
        <f t="shared" si="10"/>
        <v>-44.5</v>
      </c>
      <c r="C28">
        <v>2.92</v>
      </c>
      <c r="D28">
        <f t="shared" si="11"/>
        <v>-80.5</v>
      </c>
      <c r="E28" s="1">
        <f t="shared" si="18"/>
        <v>3.3373538104423437</v>
      </c>
      <c r="F28">
        <f t="shared" si="12"/>
        <v>36</v>
      </c>
      <c r="G28">
        <f t="shared" si="13"/>
        <v>1.0786989346876723</v>
      </c>
      <c r="H28">
        <f t="shared" si="14"/>
        <v>11.9866806419904</v>
      </c>
      <c r="J28" s="1">
        <f t="shared" si="15"/>
        <v>35.00110747461197</v>
      </c>
      <c r="K28">
        <f t="shared" si="16"/>
        <v>29.03</v>
      </c>
      <c r="L28">
        <f t="shared" si="17"/>
        <v>-5.9711074746119692</v>
      </c>
    </row>
    <row r="29" spans="1:22" x14ac:dyDescent="0.25">
      <c r="A29">
        <v>10</v>
      </c>
      <c r="B29">
        <f t="shared" si="10"/>
        <v>-43</v>
      </c>
      <c r="C29">
        <v>2.92</v>
      </c>
      <c r="D29">
        <f t="shared" si="11"/>
        <v>-80.5</v>
      </c>
      <c r="E29" s="1">
        <f t="shared" si="18"/>
        <v>3.3373538104423437</v>
      </c>
      <c r="F29">
        <f t="shared" si="12"/>
        <v>37.5</v>
      </c>
      <c r="G29">
        <f t="shared" si="13"/>
        <v>1.1236447236329918</v>
      </c>
      <c r="H29">
        <f t="shared" si="14"/>
        <v>13.293664793880492</v>
      </c>
      <c r="J29" s="1">
        <f t="shared" si="15"/>
        <v>38.817501198131033</v>
      </c>
      <c r="K29">
        <f t="shared" si="16"/>
        <v>29.03</v>
      </c>
      <c r="L29">
        <f t="shared" si="17"/>
        <v>-9.7875011981310323</v>
      </c>
    </row>
    <row r="30" spans="1:22" x14ac:dyDescent="0.25">
      <c r="A30">
        <v>11</v>
      </c>
      <c r="B30">
        <f t="shared" si="10"/>
        <v>-44.5</v>
      </c>
      <c r="C30">
        <v>2.92</v>
      </c>
      <c r="D30">
        <f t="shared" si="11"/>
        <v>-68.5</v>
      </c>
      <c r="E30" s="1">
        <f t="shared" si="18"/>
        <v>3.3373538104423437</v>
      </c>
      <c r="F30">
        <f t="shared" si="12"/>
        <v>24</v>
      </c>
      <c r="G30">
        <f t="shared" si="13"/>
        <v>0.71913262312511483</v>
      </c>
      <c r="H30">
        <f t="shared" si="14"/>
        <v>5.2376035602537883</v>
      </c>
      <c r="J30" s="1">
        <f t="shared" si="15"/>
        <v>15.293802395941061</v>
      </c>
      <c r="K30">
        <f t="shared" si="16"/>
        <v>15.07</v>
      </c>
      <c r="L30">
        <f t="shared" si="17"/>
        <v>-0.22380239594106044</v>
      </c>
    </row>
    <row r="31" spans="1:22" x14ac:dyDescent="0.25">
      <c r="A31">
        <v>12</v>
      </c>
      <c r="B31">
        <f t="shared" si="10"/>
        <v>-43</v>
      </c>
      <c r="C31">
        <v>2.92</v>
      </c>
      <c r="D31">
        <f t="shared" si="11"/>
        <v>-68.5</v>
      </c>
      <c r="E31" s="1">
        <f t="shared" si="18"/>
        <v>3.3373538104423437</v>
      </c>
      <c r="F31">
        <f t="shared" si="12"/>
        <v>25.5</v>
      </c>
      <c r="G31">
        <f t="shared" si="13"/>
        <v>0.76407841207043448</v>
      </c>
      <c r="H31">
        <f t="shared" si="14"/>
        <v>5.8086928427324223</v>
      </c>
      <c r="J31" s="1">
        <f t="shared" si="15"/>
        <v>16.961383100778672</v>
      </c>
      <c r="K31">
        <f t="shared" si="16"/>
        <v>15.07</v>
      </c>
      <c r="L31">
        <f t="shared" si="17"/>
        <v>-1.8913831007786719</v>
      </c>
    </row>
    <row r="32" spans="1:22" x14ac:dyDescent="0.25">
      <c r="A32">
        <v>13</v>
      </c>
      <c r="B32">
        <f t="shared" si="10"/>
        <v>-44.5</v>
      </c>
      <c r="C32">
        <v>2.92</v>
      </c>
      <c r="D32">
        <f t="shared" si="11"/>
        <v>-73.5</v>
      </c>
      <c r="E32" s="1">
        <f t="shared" si="18"/>
        <v>3.3373538104423437</v>
      </c>
      <c r="F32">
        <f t="shared" si="12"/>
        <v>29</v>
      </c>
      <c r="G32">
        <f t="shared" si="13"/>
        <v>0.86895191960951379</v>
      </c>
      <c r="H32">
        <f t="shared" si="14"/>
        <v>7.395233984893494</v>
      </c>
      <c r="J32" s="1">
        <f t="shared" si="15"/>
        <v>21.594083235889002</v>
      </c>
      <c r="K32">
        <f t="shared" si="16"/>
        <v>23.04</v>
      </c>
      <c r="L32">
        <f t="shared" si="17"/>
        <v>1.4459167641109971</v>
      </c>
    </row>
    <row r="33" spans="1:13" x14ac:dyDescent="0.25">
      <c r="A33">
        <v>14</v>
      </c>
      <c r="B33">
        <f t="shared" si="10"/>
        <v>-43</v>
      </c>
      <c r="C33">
        <v>2.92</v>
      </c>
      <c r="D33">
        <f t="shared" si="11"/>
        <v>-73.5</v>
      </c>
      <c r="E33" s="1">
        <f t="shared" si="18"/>
        <v>3.3373538104423437</v>
      </c>
      <c r="F33">
        <f t="shared" si="12"/>
        <v>30.5</v>
      </c>
      <c r="G33">
        <f t="shared" si="13"/>
        <v>0.91389770855483343</v>
      </c>
      <c r="H33">
        <f t="shared" si="14"/>
        <v>8.201583457817291</v>
      </c>
      <c r="J33" s="1">
        <f t="shared" si="15"/>
        <v>23.948623696826488</v>
      </c>
      <c r="K33">
        <f t="shared" si="16"/>
        <v>23.04</v>
      </c>
      <c r="L33">
        <f t="shared" si="17"/>
        <v>-0.90862369682648847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-44.5</v>
      </c>
      <c r="C35">
        <v>2.92</v>
      </c>
      <c r="D35">
        <f t="shared" ref="D35:D48" si="20">D20</f>
        <v>-56</v>
      </c>
      <c r="E35" s="1">
        <f>S7</f>
        <v>2.3499155551864614</v>
      </c>
      <c r="F35">
        <f t="shared" ref="F35:F48" si="21">(B35-D35-I35)</f>
        <v>11.5</v>
      </c>
      <c r="G35">
        <f t="shared" ref="G35:G48" si="22">(F35/(10*E35))</f>
        <v>0.48937928746497006</v>
      </c>
      <c r="H35">
        <f t="shared" ref="H35:H48" si="23">POWER(10,G35)</f>
        <v>3.0858818028962012</v>
      </c>
      <c r="I35">
        <v>0</v>
      </c>
      <c r="J35" s="1">
        <f t="shared" ref="J35:J48" si="24">(H35*C35)</f>
        <v>9.0107748644569075</v>
      </c>
      <c r="K35">
        <f t="shared" si="16"/>
        <v>7.16</v>
      </c>
      <c r="L35">
        <f t="shared" ref="L35:L48" si="25">(K35-J35)</f>
        <v>-1.8507748644569073</v>
      </c>
    </row>
    <row r="36" spans="1:13" x14ac:dyDescent="0.25">
      <c r="A36">
        <v>2</v>
      </c>
      <c r="B36">
        <f t="shared" si="19"/>
        <v>-43</v>
      </c>
      <c r="C36">
        <v>2.92</v>
      </c>
      <c r="D36">
        <f t="shared" si="20"/>
        <v>-56</v>
      </c>
      <c r="E36" s="1">
        <f t="shared" ref="E36:E48" si="26">E35</f>
        <v>2.3499155551864614</v>
      </c>
      <c r="F36">
        <f t="shared" si="21"/>
        <v>13</v>
      </c>
      <c r="G36">
        <f t="shared" si="22"/>
        <v>0.55321136843866181</v>
      </c>
      <c r="H36">
        <f t="shared" si="23"/>
        <v>3.5744676295350897</v>
      </c>
      <c r="I36">
        <v>0</v>
      </c>
      <c r="J36" s="1">
        <f t="shared" si="24"/>
        <v>10.437445478242461</v>
      </c>
      <c r="K36">
        <f t="shared" si="16"/>
        <v>7.16</v>
      </c>
      <c r="L36">
        <f t="shared" si="25"/>
        <v>-3.2774454782424609</v>
      </c>
    </row>
    <row r="37" spans="1:13" x14ac:dyDescent="0.25">
      <c r="A37">
        <v>3</v>
      </c>
      <c r="B37">
        <f t="shared" si="19"/>
        <v>-44.5</v>
      </c>
      <c r="C37">
        <v>2.92</v>
      </c>
      <c r="D37">
        <f t="shared" si="20"/>
        <v>-59</v>
      </c>
      <c r="E37" s="1">
        <f t="shared" si="26"/>
        <v>2.3499155551864614</v>
      </c>
      <c r="F37">
        <f t="shared" si="21"/>
        <v>14.5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-43</v>
      </c>
      <c r="C38">
        <v>2.92</v>
      </c>
      <c r="D38">
        <f t="shared" si="20"/>
        <v>-59</v>
      </c>
      <c r="E38" s="1">
        <f t="shared" si="26"/>
        <v>2.3499155551864614</v>
      </c>
      <c r="F38">
        <f t="shared" si="21"/>
        <v>16</v>
      </c>
      <c r="G38">
        <f t="shared" si="22"/>
        <v>0.68087553038604531</v>
      </c>
      <c r="H38">
        <f t="shared" si="23"/>
        <v>4.7959597583047469</v>
      </c>
      <c r="J38" s="1">
        <f t="shared" si="24"/>
        <v>14.00420249424986</v>
      </c>
      <c r="K38">
        <f t="shared" si="16"/>
        <v>12.09</v>
      </c>
      <c r="L38">
        <f t="shared" si="25"/>
        <v>-1.9142024942498601</v>
      </c>
    </row>
    <row r="39" spans="1:13" x14ac:dyDescent="0.25">
      <c r="A39">
        <v>5</v>
      </c>
      <c r="B39">
        <f t="shared" si="19"/>
        <v>-44.5</v>
      </c>
      <c r="C39">
        <v>2.92</v>
      </c>
      <c r="D39">
        <f t="shared" si="20"/>
        <v>-61</v>
      </c>
      <c r="E39" s="1">
        <f t="shared" si="26"/>
        <v>2.3499155551864614</v>
      </c>
      <c r="F39">
        <f t="shared" si="21"/>
        <v>16.5</v>
      </c>
      <c r="G39">
        <f t="shared" si="22"/>
        <v>0.70215289071060916</v>
      </c>
      <c r="H39">
        <f t="shared" si="23"/>
        <v>5.0367789429563397</v>
      </c>
      <c r="J39" s="1">
        <f t="shared" si="24"/>
        <v>14.707394513432511</v>
      </c>
      <c r="K39">
        <f t="shared" si="16"/>
        <v>17.059999999999999</v>
      </c>
      <c r="L39">
        <f t="shared" si="25"/>
        <v>2.3526054865674872</v>
      </c>
    </row>
    <row r="40" spans="1:13" x14ac:dyDescent="0.25">
      <c r="A40">
        <v>6</v>
      </c>
      <c r="B40">
        <f t="shared" si="19"/>
        <v>-43</v>
      </c>
      <c r="C40">
        <v>2.92</v>
      </c>
      <c r="D40">
        <f t="shared" si="20"/>
        <v>-61</v>
      </c>
      <c r="E40" s="1">
        <f t="shared" si="26"/>
        <v>2.3499155551864614</v>
      </c>
      <c r="F40">
        <f t="shared" si="21"/>
        <v>18</v>
      </c>
      <c r="G40">
        <f t="shared" si="22"/>
        <v>0.76598497168430091</v>
      </c>
      <c r="H40">
        <f t="shared" si="23"/>
        <v>5.8342491510284828</v>
      </c>
      <c r="J40" s="1">
        <f t="shared" si="24"/>
        <v>17.036007521003171</v>
      </c>
      <c r="K40">
        <f t="shared" si="16"/>
        <v>17.059999999999999</v>
      </c>
      <c r="L40">
        <f t="shared" si="25"/>
        <v>2.3992478996827771E-2</v>
      </c>
      <c r="M40">
        <v>3</v>
      </c>
    </row>
    <row r="41" spans="1:13" x14ac:dyDescent="0.25">
      <c r="A41">
        <v>7</v>
      </c>
      <c r="B41">
        <f t="shared" si="19"/>
        <v>-44.5</v>
      </c>
      <c r="C41">
        <v>2.92</v>
      </c>
      <c r="D41">
        <f t="shared" si="20"/>
        <v>-76.5</v>
      </c>
      <c r="E41" s="1">
        <f t="shared" si="26"/>
        <v>2.3499155551864614</v>
      </c>
      <c r="F41">
        <f t="shared" si="21"/>
        <v>32</v>
      </c>
      <c r="G41">
        <f t="shared" si="22"/>
        <v>1.3617510607720906</v>
      </c>
      <c r="H41">
        <f t="shared" si="23"/>
        <v>23.001230003278522</v>
      </c>
      <c r="J41" s="1">
        <f t="shared" si="24"/>
        <v>67.163591609573288</v>
      </c>
      <c r="K41">
        <f t="shared" si="16"/>
        <v>23.04</v>
      </c>
      <c r="L41">
        <f t="shared" si="25"/>
        <v>-44.123591609573289</v>
      </c>
    </row>
    <row r="42" spans="1:13" x14ac:dyDescent="0.25">
      <c r="A42">
        <v>8</v>
      </c>
      <c r="B42">
        <f t="shared" si="19"/>
        <v>-43</v>
      </c>
      <c r="C42">
        <v>2.92</v>
      </c>
      <c r="D42">
        <f t="shared" si="20"/>
        <v>-76.5</v>
      </c>
      <c r="E42" s="1">
        <f t="shared" si="26"/>
        <v>2.3499155551864614</v>
      </c>
      <c r="F42">
        <f t="shared" si="21"/>
        <v>33.5</v>
      </c>
      <c r="G42">
        <f t="shared" si="22"/>
        <v>1.4255831417457823</v>
      </c>
      <c r="H42">
        <f t="shared" si="23"/>
        <v>26.643001040754985</v>
      </c>
      <c r="J42" s="1">
        <f t="shared" si="24"/>
        <v>77.797563039004558</v>
      </c>
      <c r="K42">
        <f t="shared" si="16"/>
        <v>23.04</v>
      </c>
      <c r="L42">
        <f t="shared" si="25"/>
        <v>-54.757563039004559</v>
      </c>
    </row>
    <row r="43" spans="1:13" x14ac:dyDescent="0.25">
      <c r="A43">
        <v>9</v>
      </c>
      <c r="B43">
        <f t="shared" si="19"/>
        <v>-44.5</v>
      </c>
      <c r="C43">
        <v>2.92</v>
      </c>
      <c r="D43">
        <f t="shared" si="20"/>
        <v>-80.5</v>
      </c>
      <c r="E43" s="1">
        <f t="shared" si="26"/>
        <v>2.3499155551864614</v>
      </c>
      <c r="F43">
        <f t="shared" si="21"/>
        <v>36</v>
      </c>
      <c r="G43">
        <f t="shared" si="22"/>
        <v>1.5319699433686018</v>
      </c>
      <c r="H43">
        <f t="shared" si="23"/>
        <v>34.03846315627657</v>
      </c>
      <c r="J43" s="1">
        <f t="shared" si="24"/>
        <v>99.392312416327584</v>
      </c>
      <c r="K43">
        <f t="shared" si="16"/>
        <v>29.03</v>
      </c>
      <c r="L43">
        <f t="shared" si="25"/>
        <v>-70.362312416327583</v>
      </c>
    </row>
    <row r="44" spans="1:13" x14ac:dyDescent="0.25">
      <c r="A44">
        <v>10</v>
      </c>
      <c r="B44">
        <f t="shared" si="19"/>
        <v>-43</v>
      </c>
      <c r="C44">
        <v>2.92</v>
      </c>
      <c r="D44">
        <f t="shared" si="20"/>
        <v>-80.5</v>
      </c>
      <c r="E44" s="1">
        <f t="shared" si="26"/>
        <v>2.3499155551864614</v>
      </c>
      <c r="F44">
        <f t="shared" si="21"/>
        <v>37.5</v>
      </c>
      <c r="G44">
        <f t="shared" si="22"/>
        <v>1.5958020243422937</v>
      </c>
      <c r="H44">
        <f t="shared" si="23"/>
        <v>39.427752740575698</v>
      </c>
      <c r="J44" s="1">
        <f t="shared" si="24"/>
        <v>115.12903800248104</v>
      </c>
      <c r="K44">
        <f t="shared" si="16"/>
        <v>29.03</v>
      </c>
      <c r="L44">
        <f t="shared" si="25"/>
        <v>-86.099038002481038</v>
      </c>
    </row>
    <row r="45" spans="1:13" x14ac:dyDescent="0.25">
      <c r="A45">
        <v>11</v>
      </c>
      <c r="B45">
        <f t="shared" si="19"/>
        <v>-44.5</v>
      </c>
      <c r="C45">
        <v>2.92</v>
      </c>
      <c r="D45">
        <f t="shared" si="20"/>
        <v>-68.5</v>
      </c>
      <c r="E45" s="1">
        <f t="shared" si="26"/>
        <v>2.3499155551864614</v>
      </c>
      <c r="F45">
        <f t="shared" si="21"/>
        <v>24</v>
      </c>
      <c r="G45">
        <f t="shared" si="22"/>
        <v>1.021313295579068</v>
      </c>
      <c r="H45">
        <f t="shared" si="23"/>
        <v>10.502998309398873</v>
      </c>
      <c r="J45" s="1">
        <f t="shared" si="24"/>
        <v>30.668755063444706</v>
      </c>
      <c r="K45">
        <f t="shared" si="16"/>
        <v>15.07</v>
      </c>
      <c r="L45">
        <f t="shared" si="25"/>
        <v>-15.598755063444706</v>
      </c>
    </row>
    <row r="46" spans="1:13" x14ac:dyDescent="0.25">
      <c r="A46">
        <v>12</v>
      </c>
      <c r="B46">
        <f t="shared" si="19"/>
        <v>-43</v>
      </c>
      <c r="C46">
        <v>2.92</v>
      </c>
      <c r="D46">
        <f t="shared" si="20"/>
        <v>-68.5</v>
      </c>
      <c r="E46" s="1">
        <f t="shared" si="26"/>
        <v>2.3499155551864614</v>
      </c>
      <c r="F46">
        <f t="shared" si="21"/>
        <v>25.5</v>
      </c>
      <c r="G46">
        <f t="shared" si="22"/>
        <v>1.0851453765527597</v>
      </c>
      <c r="H46">
        <f t="shared" si="23"/>
        <v>12.16593177184332</v>
      </c>
      <c r="J46" s="1">
        <f t="shared" si="24"/>
        <v>35.524520773782491</v>
      </c>
      <c r="K46">
        <f t="shared" si="16"/>
        <v>15.07</v>
      </c>
      <c r="L46">
        <f t="shared" si="25"/>
        <v>-20.454520773782491</v>
      </c>
    </row>
    <row r="47" spans="1:13" x14ac:dyDescent="0.25">
      <c r="A47">
        <v>13</v>
      </c>
      <c r="B47">
        <f t="shared" si="19"/>
        <v>-44.5</v>
      </c>
      <c r="C47">
        <v>2.92</v>
      </c>
      <c r="D47">
        <f t="shared" si="20"/>
        <v>-73.5</v>
      </c>
      <c r="E47" s="1">
        <f t="shared" si="26"/>
        <v>2.3499155551864614</v>
      </c>
      <c r="F47">
        <f t="shared" si="21"/>
        <v>29</v>
      </c>
      <c r="G47">
        <f t="shared" si="22"/>
        <v>1.2340868988247071</v>
      </c>
      <c r="H47">
        <f t="shared" si="23"/>
        <v>17.143002908613251</v>
      </c>
      <c r="J47" s="1">
        <f t="shared" si="24"/>
        <v>50.05756849315069</v>
      </c>
      <c r="K47">
        <f t="shared" si="16"/>
        <v>23.04</v>
      </c>
      <c r="L47">
        <f t="shared" si="25"/>
        <v>-27.017568493150691</v>
      </c>
    </row>
    <row r="48" spans="1:13" x14ac:dyDescent="0.25">
      <c r="A48">
        <v>14</v>
      </c>
      <c r="B48">
        <f t="shared" si="19"/>
        <v>-43</v>
      </c>
      <c r="C48">
        <v>2.92</v>
      </c>
      <c r="D48">
        <f t="shared" si="20"/>
        <v>-73.5</v>
      </c>
      <c r="E48" s="1">
        <f t="shared" si="26"/>
        <v>2.3499155551864614</v>
      </c>
      <c r="F48">
        <f t="shared" si="21"/>
        <v>30.5</v>
      </c>
      <c r="G48">
        <f t="shared" si="22"/>
        <v>1.2979189797983988</v>
      </c>
      <c r="H48">
        <f t="shared" si="23"/>
        <v>19.857244341748071</v>
      </c>
      <c r="J48" s="1">
        <f t="shared" si="24"/>
        <v>57.983153477904366</v>
      </c>
      <c r="K48">
        <f t="shared" si="16"/>
        <v>23.04</v>
      </c>
      <c r="L48">
        <f t="shared" si="25"/>
        <v>-34.943153477904367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-44.5</v>
      </c>
      <c r="C50">
        <v>2.92</v>
      </c>
      <c r="D50">
        <f t="shared" ref="D50:D63" si="28">D35</f>
        <v>-56</v>
      </c>
      <c r="E50" s="1">
        <f>S8</f>
        <v>2.5930102677919575</v>
      </c>
      <c r="F50">
        <f t="shared" ref="F50:F63" si="29">(B50-D50-I50)</f>
        <v>11.5</v>
      </c>
      <c r="G50">
        <f t="shared" ref="G50:G63" si="30">(F50/(10*E50))</f>
        <v>0.44349997926512913</v>
      </c>
      <c r="H50">
        <f t="shared" ref="H50:H63" si="31">POWER(10,G50)</f>
        <v>2.7765147135441306</v>
      </c>
      <c r="I50">
        <v>0</v>
      </c>
      <c r="J50" s="1">
        <f t="shared" ref="J50:J63" si="32">(H50*C50)</f>
        <v>8.1074229635488617</v>
      </c>
      <c r="K50">
        <f t="shared" si="16"/>
        <v>7.16</v>
      </c>
      <c r="L50">
        <f t="shared" ref="L50:L63" si="33">(K50-J50)</f>
        <v>-0.94742296354886157</v>
      </c>
    </row>
    <row r="51" spans="1:13" x14ac:dyDescent="0.25">
      <c r="A51">
        <v>2</v>
      </c>
      <c r="B51">
        <f t="shared" si="27"/>
        <v>-43</v>
      </c>
      <c r="C51">
        <v>2.92</v>
      </c>
      <c r="D51">
        <f t="shared" si="28"/>
        <v>-56</v>
      </c>
      <c r="E51" s="1">
        <f t="shared" ref="E51:E63" si="34">E50</f>
        <v>2.5930102677919575</v>
      </c>
      <c r="F51">
        <f t="shared" si="29"/>
        <v>13</v>
      </c>
      <c r="G51">
        <f t="shared" si="30"/>
        <v>0.5013478026475372</v>
      </c>
      <c r="H51">
        <f t="shared" si="31"/>
        <v>3.172106812582693</v>
      </c>
      <c r="I51">
        <v>0</v>
      </c>
      <c r="J51" s="1">
        <f t="shared" si="32"/>
        <v>9.2625518927414632</v>
      </c>
      <c r="K51">
        <f t="shared" si="16"/>
        <v>7.16</v>
      </c>
      <c r="L51">
        <f t="shared" si="33"/>
        <v>-2.102551892741463</v>
      </c>
    </row>
    <row r="52" spans="1:13" x14ac:dyDescent="0.25">
      <c r="A52">
        <v>3</v>
      </c>
      <c r="B52">
        <f t="shared" si="27"/>
        <v>-44.5</v>
      </c>
      <c r="C52">
        <v>2.92</v>
      </c>
      <c r="D52">
        <f t="shared" si="28"/>
        <v>-59</v>
      </c>
      <c r="E52" s="1">
        <f t="shared" si="34"/>
        <v>2.5930102677919575</v>
      </c>
      <c r="F52">
        <f t="shared" si="29"/>
        <v>14.5</v>
      </c>
      <c r="G52">
        <f t="shared" si="30"/>
        <v>0.55919562602994544</v>
      </c>
      <c r="H52">
        <f t="shared" si="31"/>
        <v>3.6240620592964152</v>
      </c>
      <c r="J52" s="1">
        <f t="shared" si="32"/>
        <v>10.582261213145532</v>
      </c>
      <c r="K52">
        <f t="shared" si="16"/>
        <v>12.09</v>
      </c>
      <c r="L52">
        <f t="shared" si="33"/>
        <v>1.5077387868544676</v>
      </c>
    </row>
    <row r="53" spans="1:13" x14ac:dyDescent="0.25">
      <c r="A53">
        <v>4</v>
      </c>
      <c r="B53">
        <f t="shared" si="27"/>
        <v>-43</v>
      </c>
      <c r="C53">
        <v>2.92</v>
      </c>
      <c r="D53">
        <f t="shared" si="28"/>
        <v>-59</v>
      </c>
      <c r="E53" s="1">
        <f t="shared" si="34"/>
        <v>2.5930102677919575</v>
      </c>
      <c r="F53">
        <f t="shared" si="29"/>
        <v>16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-44.5</v>
      </c>
      <c r="C54">
        <v>2.92</v>
      </c>
      <c r="D54">
        <f t="shared" si="28"/>
        <v>-61</v>
      </c>
      <c r="E54" s="1">
        <f t="shared" si="34"/>
        <v>2.5930102677919575</v>
      </c>
      <c r="F54">
        <f t="shared" si="29"/>
        <v>16.5</v>
      </c>
      <c r="G54">
        <f t="shared" si="30"/>
        <v>0.6363260572064896</v>
      </c>
      <c r="H54">
        <f t="shared" si="31"/>
        <v>4.3283867330067904</v>
      </c>
      <c r="J54" s="1">
        <f t="shared" si="32"/>
        <v>12.638889260379829</v>
      </c>
      <c r="K54">
        <f t="shared" si="16"/>
        <v>17.059999999999999</v>
      </c>
      <c r="L54">
        <f t="shared" si="33"/>
        <v>4.4211107396201701</v>
      </c>
    </row>
    <row r="55" spans="1:13" x14ac:dyDescent="0.25">
      <c r="A55">
        <v>6</v>
      </c>
      <c r="B55">
        <f t="shared" si="27"/>
        <v>-43</v>
      </c>
      <c r="C55">
        <v>2.92</v>
      </c>
      <c r="D55">
        <f t="shared" si="28"/>
        <v>-61</v>
      </c>
      <c r="E55" s="1">
        <f t="shared" si="34"/>
        <v>2.5930102677919575</v>
      </c>
      <c r="F55">
        <f t="shared" si="29"/>
        <v>18</v>
      </c>
      <c r="G55">
        <f t="shared" si="30"/>
        <v>0.69417388058889773</v>
      </c>
      <c r="H55">
        <f t="shared" si="31"/>
        <v>4.9450863617925362</v>
      </c>
      <c r="J55" s="1">
        <f t="shared" si="32"/>
        <v>14.439652176434205</v>
      </c>
      <c r="K55">
        <f t="shared" si="16"/>
        <v>17.059999999999999</v>
      </c>
      <c r="L55">
        <f t="shared" si="33"/>
        <v>2.620347823565794</v>
      </c>
    </row>
    <row r="56" spans="1:13" x14ac:dyDescent="0.25">
      <c r="A56">
        <v>7</v>
      </c>
      <c r="B56">
        <f t="shared" si="27"/>
        <v>-44.5</v>
      </c>
      <c r="C56">
        <v>2.92</v>
      </c>
      <c r="D56">
        <f t="shared" si="28"/>
        <v>-76.5</v>
      </c>
      <c r="E56" s="1">
        <f t="shared" si="34"/>
        <v>2.5930102677919575</v>
      </c>
      <c r="F56">
        <f t="shared" si="29"/>
        <v>32</v>
      </c>
      <c r="G56">
        <f t="shared" si="30"/>
        <v>1.2340868988247071</v>
      </c>
      <c r="H56">
        <f t="shared" si="31"/>
        <v>17.143002908613251</v>
      </c>
      <c r="J56" s="1">
        <f t="shared" si="32"/>
        <v>50.05756849315069</v>
      </c>
      <c r="K56">
        <f t="shared" si="16"/>
        <v>23.04</v>
      </c>
      <c r="L56">
        <f t="shared" si="33"/>
        <v>-27.017568493150691</v>
      </c>
    </row>
    <row r="57" spans="1:13" x14ac:dyDescent="0.25">
      <c r="A57">
        <v>8</v>
      </c>
      <c r="B57">
        <f t="shared" si="27"/>
        <v>-43</v>
      </c>
      <c r="C57">
        <v>2.92</v>
      </c>
      <c r="D57">
        <f t="shared" si="28"/>
        <v>-76.5</v>
      </c>
      <c r="E57" s="1">
        <f t="shared" si="34"/>
        <v>2.5930102677919575</v>
      </c>
      <c r="F57">
        <f t="shared" si="29"/>
        <v>33.5</v>
      </c>
      <c r="G57">
        <f t="shared" si="30"/>
        <v>1.2919347222071151</v>
      </c>
      <c r="H57">
        <f t="shared" si="31"/>
        <v>19.585502662481275</v>
      </c>
      <c r="J57" s="1">
        <f t="shared" si="32"/>
        <v>57.189667774445319</v>
      </c>
      <c r="K57">
        <f t="shared" si="16"/>
        <v>23.04</v>
      </c>
      <c r="L57">
        <f t="shared" si="33"/>
        <v>-34.149667774445319</v>
      </c>
    </row>
    <row r="58" spans="1:13" x14ac:dyDescent="0.25">
      <c r="A58">
        <v>9</v>
      </c>
      <c r="B58">
        <f t="shared" si="27"/>
        <v>-44.5</v>
      </c>
      <c r="C58">
        <v>2.92</v>
      </c>
      <c r="D58">
        <f t="shared" si="28"/>
        <v>-80.5</v>
      </c>
      <c r="E58" s="1">
        <f t="shared" si="34"/>
        <v>2.5930102677919575</v>
      </c>
      <c r="F58">
        <f t="shared" si="29"/>
        <v>36</v>
      </c>
      <c r="G58">
        <f t="shared" si="30"/>
        <v>1.3883477611777955</v>
      </c>
      <c r="H58">
        <f t="shared" si="31"/>
        <v>24.453879125586546</v>
      </c>
      <c r="J58" s="1">
        <f t="shared" si="32"/>
        <v>71.405327046712713</v>
      </c>
      <c r="K58">
        <f t="shared" si="16"/>
        <v>29.03</v>
      </c>
      <c r="L58">
        <f t="shared" si="33"/>
        <v>-42.375327046712712</v>
      </c>
    </row>
    <row r="59" spans="1:13" x14ac:dyDescent="0.25">
      <c r="A59">
        <v>10</v>
      </c>
      <c r="B59">
        <f t="shared" si="27"/>
        <v>-43</v>
      </c>
      <c r="C59">
        <v>2.92</v>
      </c>
      <c r="D59">
        <f t="shared" si="28"/>
        <v>-80.5</v>
      </c>
      <c r="E59" s="1">
        <f t="shared" si="34"/>
        <v>2.5930102677919575</v>
      </c>
      <c r="F59">
        <f t="shared" si="29"/>
        <v>37.5</v>
      </c>
      <c r="G59">
        <f t="shared" si="30"/>
        <v>1.4461955845602037</v>
      </c>
      <c r="H59">
        <f t="shared" si="31"/>
        <v>27.938017468429269</v>
      </c>
      <c r="J59" s="1">
        <f t="shared" si="32"/>
        <v>81.579011007813463</v>
      </c>
      <c r="K59">
        <f t="shared" si="16"/>
        <v>29.03</v>
      </c>
      <c r="L59">
        <f t="shared" si="33"/>
        <v>-52.549011007813462</v>
      </c>
    </row>
    <row r="60" spans="1:13" x14ac:dyDescent="0.25">
      <c r="A60">
        <v>11</v>
      </c>
      <c r="B60">
        <f t="shared" si="27"/>
        <v>-44.5</v>
      </c>
      <c r="C60">
        <v>2.92</v>
      </c>
      <c r="D60">
        <f t="shared" si="28"/>
        <v>-68.5</v>
      </c>
      <c r="E60" s="1">
        <f t="shared" si="34"/>
        <v>2.5930102677919575</v>
      </c>
      <c r="F60">
        <f t="shared" si="29"/>
        <v>24</v>
      </c>
      <c r="G60">
        <f t="shared" si="30"/>
        <v>0.92556517411853034</v>
      </c>
      <c r="H60">
        <f t="shared" si="31"/>
        <v>8.4249081366711263</v>
      </c>
      <c r="J60" s="1">
        <f t="shared" si="32"/>
        <v>24.600731759079689</v>
      </c>
      <c r="K60">
        <f t="shared" si="16"/>
        <v>15.07</v>
      </c>
      <c r="L60">
        <f t="shared" si="33"/>
        <v>-9.5307317590796892</v>
      </c>
    </row>
    <row r="61" spans="1:13" x14ac:dyDescent="0.25">
      <c r="A61">
        <v>12</v>
      </c>
      <c r="B61">
        <f t="shared" si="27"/>
        <v>-43</v>
      </c>
      <c r="C61">
        <v>2.92</v>
      </c>
      <c r="D61">
        <f t="shared" si="28"/>
        <v>-68.5</v>
      </c>
      <c r="E61" s="1">
        <f t="shared" si="34"/>
        <v>2.5930102677919575</v>
      </c>
      <c r="F61">
        <f t="shared" si="29"/>
        <v>25.5</v>
      </c>
      <c r="G61">
        <f t="shared" si="30"/>
        <v>0.98341299750093847</v>
      </c>
      <c r="H61">
        <f t="shared" si="31"/>
        <v>9.6252716995706571</v>
      </c>
      <c r="J61" s="1">
        <f t="shared" si="32"/>
        <v>28.105793362746319</v>
      </c>
      <c r="K61">
        <f t="shared" si="16"/>
        <v>15.07</v>
      </c>
      <c r="L61">
        <f t="shared" si="33"/>
        <v>-13.035793362746318</v>
      </c>
    </row>
    <row r="62" spans="1:13" x14ac:dyDescent="0.25">
      <c r="A62">
        <v>13</v>
      </c>
      <c r="B62">
        <f t="shared" si="27"/>
        <v>-44.5</v>
      </c>
      <c r="C62">
        <v>2.92</v>
      </c>
      <c r="D62">
        <f t="shared" si="28"/>
        <v>-73.5</v>
      </c>
      <c r="E62" s="1">
        <f t="shared" si="34"/>
        <v>2.5930102677919575</v>
      </c>
      <c r="F62">
        <f t="shared" si="29"/>
        <v>29</v>
      </c>
      <c r="G62">
        <f t="shared" si="30"/>
        <v>1.1183912520598909</v>
      </c>
      <c r="H62">
        <f t="shared" si="31"/>
        <v>13.133825809631773</v>
      </c>
      <c r="J62" s="1">
        <f t="shared" si="32"/>
        <v>38.350771364124775</v>
      </c>
      <c r="K62">
        <f t="shared" si="16"/>
        <v>23.04</v>
      </c>
      <c r="L62">
        <f t="shared" si="33"/>
        <v>-15.310771364124776</v>
      </c>
    </row>
    <row r="63" spans="1:13" x14ac:dyDescent="0.25">
      <c r="A63">
        <v>14</v>
      </c>
      <c r="B63">
        <f t="shared" si="27"/>
        <v>-43</v>
      </c>
      <c r="C63">
        <v>2.92</v>
      </c>
      <c r="D63">
        <f t="shared" si="28"/>
        <v>-73.5</v>
      </c>
      <c r="E63" s="1">
        <f t="shared" si="34"/>
        <v>2.5930102677919575</v>
      </c>
      <c r="F63">
        <f t="shared" si="29"/>
        <v>30.5</v>
      </c>
      <c r="G63">
        <f t="shared" si="30"/>
        <v>1.1762390754422989</v>
      </c>
      <c r="H63">
        <f t="shared" si="31"/>
        <v>15.005106266059467</v>
      </c>
      <c r="J63" s="1">
        <f t="shared" si="32"/>
        <v>43.814910296893643</v>
      </c>
      <c r="K63">
        <f t="shared" si="16"/>
        <v>23.04</v>
      </c>
      <c r="L63">
        <f t="shared" si="33"/>
        <v>-20.774910296893644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-44.5</v>
      </c>
      <c r="C65">
        <v>2.92</v>
      </c>
      <c r="D65">
        <f t="shared" ref="D65:D78" si="36">D50</f>
        <v>-56</v>
      </c>
      <c r="E65" s="1">
        <f>S9</f>
        <v>2.1523718131980725</v>
      </c>
      <c r="F65">
        <f t="shared" ref="F65:F78" si="37">(B65-D65-I65)</f>
        <v>11.5</v>
      </c>
      <c r="G65">
        <f t="shared" ref="G65:G78" si="38">(F65/(10*E65))</f>
        <v>0.53429430405487799</v>
      </c>
      <c r="H65">
        <f t="shared" ref="H65:H78" si="39">POWER(10,G65)</f>
        <v>3.4221126688722885</v>
      </c>
      <c r="I65">
        <v>0</v>
      </c>
      <c r="J65" s="1">
        <f t="shared" ref="J65:J78" si="40">(H65*C65)</f>
        <v>9.9925689931070814</v>
      </c>
      <c r="K65">
        <f t="shared" si="16"/>
        <v>7.16</v>
      </c>
      <c r="L65">
        <f t="shared" ref="L65:L78" si="41">(K65-J65)</f>
        <v>-2.8325689931070812</v>
      </c>
    </row>
    <row r="66" spans="1:13" x14ac:dyDescent="0.25">
      <c r="A66">
        <v>2</v>
      </c>
      <c r="B66">
        <f t="shared" si="35"/>
        <v>-43</v>
      </c>
      <c r="C66">
        <v>2.92</v>
      </c>
      <c r="D66">
        <f t="shared" si="36"/>
        <v>-56</v>
      </c>
      <c r="E66" s="1">
        <f t="shared" ref="E66:E78" si="42">E65</f>
        <v>2.1523718131980725</v>
      </c>
      <c r="F66">
        <f t="shared" si="37"/>
        <v>13</v>
      </c>
      <c r="G66">
        <f t="shared" si="38"/>
        <v>0.60398486545334029</v>
      </c>
      <c r="H66">
        <f t="shared" si="39"/>
        <v>4.0177680925308019</v>
      </c>
      <c r="I66">
        <v>0</v>
      </c>
      <c r="J66" s="1">
        <f t="shared" si="40"/>
        <v>11.73188283018994</v>
      </c>
      <c r="K66">
        <f t="shared" si="16"/>
        <v>7.16</v>
      </c>
      <c r="L66">
        <f t="shared" si="41"/>
        <v>-4.5718828301899403</v>
      </c>
    </row>
    <row r="67" spans="1:13" x14ac:dyDescent="0.25">
      <c r="A67">
        <v>3</v>
      </c>
      <c r="B67">
        <f t="shared" si="35"/>
        <v>-44.5</v>
      </c>
      <c r="C67">
        <v>2.92</v>
      </c>
      <c r="D67">
        <f t="shared" si="36"/>
        <v>-59</v>
      </c>
      <c r="E67" s="1">
        <f t="shared" si="42"/>
        <v>2.1523718131980725</v>
      </c>
      <c r="F67">
        <f t="shared" si="37"/>
        <v>14.5</v>
      </c>
      <c r="G67">
        <f t="shared" si="38"/>
        <v>0.67367542685180271</v>
      </c>
      <c r="H67">
        <f t="shared" si="39"/>
        <v>4.7171037330802266</v>
      </c>
      <c r="J67" s="1">
        <f t="shared" si="40"/>
        <v>13.77394290059426</v>
      </c>
      <c r="K67">
        <f t="shared" si="16"/>
        <v>12.09</v>
      </c>
      <c r="L67">
        <f t="shared" si="41"/>
        <v>-1.6839429005942605</v>
      </c>
    </row>
    <row r="68" spans="1:13" x14ac:dyDescent="0.25">
      <c r="A68">
        <v>4</v>
      </c>
      <c r="B68">
        <f t="shared" si="35"/>
        <v>-43</v>
      </c>
      <c r="C68">
        <v>2.92</v>
      </c>
      <c r="D68">
        <f t="shared" si="36"/>
        <v>-59</v>
      </c>
      <c r="E68" s="1">
        <f t="shared" si="42"/>
        <v>2.1523718131980725</v>
      </c>
      <c r="F68">
        <f t="shared" si="37"/>
        <v>16</v>
      </c>
      <c r="G68">
        <f t="shared" si="38"/>
        <v>0.74336598825026501</v>
      </c>
      <c r="H68">
        <f t="shared" si="39"/>
        <v>5.5381662445886466</v>
      </c>
      <c r="J68" s="1">
        <f t="shared" si="40"/>
        <v>16.171445434198848</v>
      </c>
      <c r="K68">
        <f t="shared" si="16"/>
        <v>12.09</v>
      </c>
      <c r="L68">
        <f t="shared" si="41"/>
        <v>-4.081445434198848</v>
      </c>
    </row>
    <row r="69" spans="1:13" x14ac:dyDescent="0.25">
      <c r="A69">
        <v>5</v>
      </c>
      <c r="B69">
        <f t="shared" si="35"/>
        <v>-44.5</v>
      </c>
      <c r="C69">
        <v>2.92</v>
      </c>
      <c r="D69">
        <f t="shared" si="36"/>
        <v>-61</v>
      </c>
      <c r="E69" s="1">
        <f t="shared" si="42"/>
        <v>2.1523718131980725</v>
      </c>
      <c r="F69">
        <f t="shared" si="37"/>
        <v>16.5</v>
      </c>
      <c r="G69">
        <f t="shared" si="38"/>
        <v>0.76659617538308578</v>
      </c>
      <c r="H69">
        <f t="shared" si="39"/>
        <v>5.8424657534246567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-43</v>
      </c>
      <c r="C70">
        <v>2.92</v>
      </c>
      <c r="D70">
        <f t="shared" si="36"/>
        <v>-61</v>
      </c>
      <c r="E70" s="1">
        <f t="shared" si="42"/>
        <v>2.1523718131980725</v>
      </c>
      <c r="F70">
        <f t="shared" si="37"/>
        <v>18</v>
      </c>
      <c r="G70">
        <f t="shared" si="38"/>
        <v>0.83628673678154819</v>
      </c>
      <c r="H70">
        <f t="shared" si="39"/>
        <v>6.8594095978578533</v>
      </c>
      <c r="J70" s="1">
        <f t="shared" si="40"/>
        <v>20.02947602574493</v>
      </c>
      <c r="K70">
        <f t="shared" si="16"/>
        <v>17.059999999999999</v>
      </c>
      <c r="L70">
        <f t="shared" si="41"/>
        <v>-2.9694760257449317</v>
      </c>
    </row>
    <row r="71" spans="1:13" x14ac:dyDescent="0.25">
      <c r="A71">
        <v>7</v>
      </c>
      <c r="B71">
        <f t="shared" si="35"/>
        <v>-44.5</v>
      </c>
      <c r="C71">
        <v>2.92</v>
      </c>
      <c r="D71">
        <f t="shared" si="36"/>
        <v>-76.5</v>
      </c>
      <c r="E71" s="1">
        <f t="shared" si="42"/>
        <v>2.1523718131980725</v>
      </c>
      <c r="F71">
        <f t="shared" si="37"/>
        <v>32</v>
      </c>
      <c r="G71">
        <f t="shared" si="38"/>
        <v>1.48673197650053</v>
      </c>
      <c r="H71">
        <f t="shared" si="39"/>
        <v>30.671285352701112</v>
      </c>
      <c r="J71" s="1">
        <f t="shared" si="40"/>
        <v>89.560153229887248</v>
      </c>
      <c r="K71">
        <f t="shared" si="16"/>
        <v>23.04</v>
      </c>
      <c r="L71">
        <f t="shared" si="41"/>
        <v>-66.520153229887256</v>
      </c>
    </row>
    <row r="72" spans="1:13" x14ac:dyDescent="0.25">
      <c r="A72">
        <v>8</v>
      </c>
      <c r="B72">
        <f t="shared" si="35"/>
        <v>-43</v>
      </c>
      <c r="C72">
        <v>2.92</v>
      </c>
      <c r="D72">
        <f t="shared" si="36"/>
        <v>-76.5</v>
      </c>
      <c r="E72" s="1">
        <f t="shared" si="42"/>
        <v>2.1523718131980725</v>
      </c>
      <c r="F72">
        <f t="shared" si="37"/>
        <v>33.5</v>
      </c>
      <c r="G72">
        <f t="shared" si="38"/>
        <v>1.5564225378989924</v>
      </c>
      <c r="H72">
        <f t="shared" si="39"/>
        <v>36.009951620791824</v>
      </c>
      <c r="J72" s="1">
        <f t="shared" si="40"/>
        <v>105.14905873271212</v>
      </c>
      <c r="K72">
        <f t="shared" si="16"/>
        <v>23.04</v>
      </c>
      <c r="L72">
        <f t="shared" si="41"/>
        <v>-82.109058732712128</v>
      </c>
      <c r="M72">
        <v>5</v>
      </c>
    </row>
    <row r="73" spans="1:13" x14ac:dyDescent="0.25">
      <c r="A73">
        <v>9</v>
      </c>
      <c r="B73">
        <f t="shared" si="35"/>
        <v>-44.5</v>
      </c>
      <c r="C73">
        <v>2.92</v>
      </c>
      <c r="D73">
        <f t="shared" si="36"/>
        <v>-80.5</v>
      </c>
      <c r="E73" s="1">
        <f t="shared" si="42"/>
        <v>2.1523718131980725</v>
      </c>
      <c r="F73">
        <f t="shared" si="37"/>
        <v>36</v>
      </c>
      <c r="G73">
        <f t="shared" si="38"/>
        <v>1.6725734735630964</v>
      </c>
      <c r="H73">
        <f t="shared" si="39"/>
        <v>47.051500031184432</v>
      </c>
      <c r="J73" s="1">
        <f t="shared" si="40"/>
        <v>137.39038009105855</v>
      </c>
      <c r="K73">
        <f t="shared" si="16"/>
        <v>29.03</v>
      </c>
      <c r="L73">
        <f t="shared" si="41"/>
        <v>-108.36038009105854</v>
      </c>
    </row>
    <row r="74" spans="1:13" x14ac:dyDescent="0.25">
      <c r="A74">
        <v>10</v>
      </c>
      <c r="B74">
        <f t="shared" si="35"/>
        <v>-43</v>
      </c>
      <c r="C74">
        <v>2.92</v>
      </c>
      <c r="D74">
        <f t="shared" si="36"/>
        <v>-80.5</v>
      </c>
      <c r="E74" s="1">
        <f t="shared" si="42"/>
        <v>2.1523718131980725</v>
      </c>
      <c r="F74">
        <f t="shared" si="37"/>
        <v>37.5</v>
      </c>
      <c r="G74">
        <f t="shared" si="38"/>
        <v>1.7422640349615586</v>
      </c>
      <c r="H74">
        <f t="shared" si="39"/>
        <v>55.24131839683146</v>
      </c>
      <c r="J74" s="1">
        <f t="shared" si="40"/>
        <v>161.30464971874787</v>
      </c>
      <c r="K74">
        <f t="shared" si="16"/>
        <v>29.03</v>
      </c>
      <c r="L74">
        <f t="shared" si="41"/>
        <v>-132.27464971874787</v>
      </c>
    </row>
    <row r="75" spans="1:13" x14ac:dyDescent="0.25">
      <c r="A75">
        <v>11</v>
      </c>
      <c r="B75">
        <f t="shared" si="35"/>
        <v>-44.5</v>
      </c>
      <c r="C75">
        <v>2.92</v>
      </c>
      <c r="D75">
        <f t="shared" si="36"/>
        <v>-68.5</v>
      </c>
      <c r="E75" s="1">
        <f t="shared" si="42"/>
        <v>2.1523718131980725</v>
      </c>
      <c r="F75">
        <f t="shared" si="37"/>
        <v>24</v>
      </c>
      <c r="G75">
        <f t="shared" si="38"/>
        <v>1.1150489823753975</v>
      </c>
      <c r="H75">
        <f t="shared" si="39"/>
        <v>13.033137658233931</v>
      </c>
      <c r="J75" s="1">
        <f t="shared" si="40"/>
        <v>38.056761962043076</v>
      </c>
      <c r="K75">
        <f t="shared" si="16"/>
        <v>15.07</v>
      </c>
      <c r="L75">
        <f t="shared" si="41"/>
        <v>-22.986761962043076</v>
      </c>
    </row>
    <row r="76" spans="1:13" x14ac:dyDescent="0.25">
      <c r="A76">
        <v>12</v>
      </c>
      <c r="B76">
        <f t="shared" si="35"/>
        <v>-43</v>
      </c>
      <c r="C76">
        <v>2.92</v>
      </c>
      <c r="D76">
        <f t="shared" si="36"/>
        <v>-68.5</v>
      </c>
      <c r="E76" s="1">
        <f t="shared" si="42"/>
        <v>2.1523718131980725</v>
      </c>
      <c r="F76">
        <f t="shared" si="37"/>
        <v>25.5</v>
      </c>
      <c r="G76">
        <f t="shared" si="38"/>
        <v>1.1847395437738599</v>
      </c>
      <c r="H76">
        <f t="shared" si="39"/>
        <v>15.301695091783701</v>
      </c>
      <c r="J76" s="1">
        <f t="shared" si="40"/>
        <v>44.68094966800841</v>
      </c>
      <c r="K76">
        <f t="shared" si="16"/>
        <v>15.07</v>
      </c>
      <c r="L76">
        <f t="shared" si="41"/>
        <v>-29.610949668008409</v>
      </c>
    </row>
    <row r="77" spans="1:13" x14ac:dyDescent="0.25">
      <c r="A77">
        <v>13</v>
      </c>
      <c r="B77">
        <f t="shared" si="35"/>
        <v>-44.5</v>
      </c>
      <c r="C77">
        <v>2.92</v>
      </c>
      <c r="D77">
        <f t="shared" si="36"/>
        <v>-73.5</v>
      </c>
      <c r="E77" s="1">
        <f t="shared" si="42"/>
        <v>2.1523718131980725</v>
      </c>
      <c r="F77">
        <f t="shared" si="37"/>
        <v>29</v>
      </c>
      <c r="G77">
        <f t="shared" si="38"/>
        <v>1.3473508537036054</v>
      </c>
      <c r="H77">
        <f t="shared" si="39"/>
        <v>22.251067628639408</v>
      </c>
      <c r="J77" s="1">
        <f t="shared" si="40"/>
        <v>64.973117475627063</v>
      </c>
      <c r="K77">
        <f t="shared" si="16"/>
        <v>23.04</v>
      </c>
      <c r="L77">
        <f t="shared" si="41"/>
        <v>-41.933117475627064</v>
      </c>
    </row>
    <row r="78" spans="1:13" x14ac:dyDescent="0.25">
      <c r="A78">
        <v>14</v>
      </c>
      <c r="B78">
        <f t="shared" si="35"/>
        <v>-43</v>
      </c>
      <c r="C78">
        <v>2.92</v>
      </c>
      <c r="D78">
        <f t="shared" si="36"/>
        <v>-73.5</v>
      </c>
      <c r="E78" s="1">
        <f t="shared" si="42"/>
        <v>2.1523718131980725</v>
      </c>
      <c r="F78">
        <f t="shared" si="37"/>
        <v>30.5</v>
      </c>
      <c r="G78">
        <f t="shared" si="38"/>
        <v>1.4170414151020676</v>
      </c>
      <c r="H78">
        <f t="shared" si="39"/>
        <v>26.124104666767991</v>
      </c>
      <c r="J78" s="1">
        <f t="shared" si="40"/>
        <v>76.282385626962537</v>
      </c>
      <c r="K78">
        <f t="shared" si="16"/>
        <v>23.04</v>
      </c>
      <c r="L78">
        <f t="shared" si="41"/>
        <v>-53.242385626962538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-44.5</v>
      </c>
      <c r="C80">
        <v>2.92</v>
      </c>
      <c r="D80">
        <f t="shared" ref="D80:D93" si="44">D65</f>
        <v>-56</v>
      </c>
      <c r="E80" s="1">
        <f>S10</f>
        <v>2.348041978034261</v>
      </c>
      <c r="F80">
        <f t="shared" ref="F80:F93" si="45">(B80-D80-I80)</f>
        <v>11.5</v>
      </c>
      <c r="G80">
        <f t="shared" ref="G80:G93" si="46">(F80/(10*E80))</f>
        <v>0.48976977871697153</v>
      </c>
      <c r="H80">
        <f t="shared" ref="H80:H93" si="47">POWER(10,G80)</f>
        <v>3.0886576883777241</v>
      </c>
      <c r="I80">
        <v>0</v>
      </c>
      <c r="J80" s="1">
        <f t="shared" ref="J80:J93" si="48">(H80*C80)</f>
        <v>9.0188804500629551</v>
      </c>
      <c r="K80">
        <f t="shared" si="16"/>
        <v>7.16</v>
      </c>
      <c r="L80">
        <f t="shared" ref="L80:L93" si="49">(K80-J80)</f>
        <v>-1.858880450062955</v>
      </c>
    </row>
    <row r="81" spans="1:13" x14ac:dyDescent="0.25">
      <c r="A81">
        <v>2</v>
      </c>
      <c r="B81">
        <f t="shared" si="43"/>
        <v>-43</v>
      </c>
      <c r="C81">
        <v>2.92</v>
      </c>
      <c r="D81">
        <f t="shared" si="44"/>
        <v>-56</v>
      </c>
      <c r="E81" s="1">
        <f t="shared" ref="E81:E93" si="50">E80</f>
        <v>2.348041978034261</v>
      </c>
      <c r="F81">
        <f t="shared" si="45"/>
        <v>13</v>
      </c>
      <c r="G81">
        <f t="shared" si="46"/>
        <v>0.55365279333222872</v>
      </c>
      <c r="H81">
        <f t="shared" si="47"/>
        <v>3.5781026311593327</v>
      </c>
      <c r="I81">
        <v>0</v>
      </c>
      <c r="J81" s="1">
        <f t="shared" si="48"/>
        <v>10.448059682985251</v>
      </c>
      <c r="K81">
        <f t="shared" si="16"/>
        <v>7.16</v>
      </c>
      <c r="L81">
        <f t="shared" si="49"/>
        <v>-3.2880596829852511</v>
      </c>
    </row>
    <row r="82" spans="1:13" x14ac:dyDescent="0.25">
      <c r="A82">
        <v>3</v>
      </c>
      <c r="B82">
        <f t="shared" si="43"/>
        <v>-44.5</v>
      </c>
      <c r="C82">
        <v>2.92</v>
      </c>
      <c r="D82">
        <f t="shared" si="44"/>
        <v>-59</v>
      </c>
      <c r="E82" s="1">
        <f t="shared" si="50"/>
        <v>2.348041978034261</v>
      </c>
      <c r="F82">
        <f t="shared" si="45"/>
        <v>14.5</v>
      </c>
      <c r="G82">
        <f t="shared" si="46"/>
        <v>0.61753580794748586</v>
      </c>
      <c r="H82">
        <f t="shared" si="47"/>
        <v>4.1451075939185236</v>
      </c>
      <c r="J82" s="1">
        <f t="shared" si="48"/>
        <v>12.103714174242089</v>
      </c>
      <c r="K82">
        <f t="shared" si="16"/>
        <v>12.09</v>
      </c>
      <c r="L82">
        <f t="shared" si="49"/>
        <v>-1.3714174242089427E-2</v>
      </c>
    </row>
    <row r="83" spans="1:13" x14ac:dyDescent="0.25">
      <c r="A83">
        <v>4</v>
      </c>
      <c r="B83">
        <f t="shared" si="43"/>
        <v>-43</v>
      </c>
      <c r="C83">
        <v>2.92</v>
      </c>
      <c r="D83">
        <f t="shared" si="44"/>
        <v>-59</v>
      </c>
      <c r="E83" s="1">
        <f t="shared" si="50"/>
        <v>2.348041978034261</v>
      </c>
      <c r="F83">
        <f t="shared" si="45"/>
        <v>16</v>
      </c>
      <c r="G83">
        <f t="shared" si="46"/>
        <v>0.681418822562743</v>
      </c>
      <c r="H83">
        <f t="shared" si="47"/>
        <v>4.8019631453651002</v>
      </c>
      <c r="J83" s="1">
        <f t="shared" si="48"/>
        <v>14.021732384466093</v>
      </c>
      <c r="K83">
        <f t="shared" si="16"/>
        <v>12.09</v>
      </c>
      <c r="L83">
        <f t="shared" si="49"/>
        <v>-1.931732384466093</v>
      </c>
    </row>
    <row r="84" spans="1:13" x14ac:dyDescent="0.25">
      <c r="A84">
        <v>5</v>
      </c>
      <c r="B84">
        <f t="shared" si="43"/>
        <v>-44.5</v>
      </c>
      <c r="C84">
        <v>2.92</v>
      </c>
      <c r="D84">
        <f t="shared" si="44"/>
        <v>-61</v>
      </c>
      <c r="E84" s="1">
        <f t="shared" si="50"/>
        <v>2.348041978034261</v>
      </c>
      <c r="F84">
        <f t="shared" si="45"/>
        <v>16.5</v>
      </c>
      <c r="G84">
        <f t="shared" si="46"/>
        <v>0.70271316076782875</v>
      </c>
      <c r="H84">
        <f t="shared" si="47"/>
        <v>5.0432809308635695</v>
      </c>
      <c r="J84" s="1">
        <f t="shared" si="48"/>
        <v>14.726380318121622</v>
      </c>
      <c r="K84">
        <f t="shared" ref="K84:K93" si="51">K69</f>
        <v>17.059999999999999</v>
      </c>
      <c r="L84">
        <f t="shared" si="49"/>
        <v>2.3336196818783765</v>
      </c>
    </row>
    <row r="85" spans="1:13" x14ac:dyDescent="0.25">
      <c r="A85">
        <v>6</v>
      </c>
      <c r="B85">
        <f t="shared" si="43"/>
        <v>-43</v>
      </c>
      <c r="C85">
        <v>2.92</v>
      </c>
      <c r="D85">
        <f t="shared" si="44"/>
        <v>-61</v>
      </c>
      <c r="E85" s="1">
        <f t="shared" si="50"/>
        <v>2.348041978034261</v>
      </c>
      <c r="F85">
        <f t="shared" si="45"/>
        <v>18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-44.5</v>
      </c>
      <c r="C86">
        <v>2.92</v>
      </c>
      <c r="D86">
        <f t="shared" si="44"/>
        <v>-76.5</v>
      </c>
      <c r="E86" s="1">
        <f t="shared" si="50"/>
        <v>2.348041978034261</v>
      </c>
      <c r="F86">
        <f t="shared" si="45"/>
        <v>32</v>
      </c>
      <c r="G86">
        <f t="shared" si="46"/>
        <v>1.362837645125486</v>
      </c>
      <c r="H86">
        <f t="shared" si="47"/>
        <v>23.05885004944469</v>
      </c>
      <c r="J86" s="1">
        <f t="shared" si="48"/>
        <v>67.331842144378498</v>
      </c>
      <c r="K86">
        <f t="shared" si="51"/>
        <v>23.04</v>
      </c>
      <c r="L86">
        <f t="shared" si="49"/>
        <v>-44.291842144378499</v>
      </c>
    </row>
    <row r="87" spans="1:13" x14ac:dyDescent="0.25">
      <c r="A87">
        <v>8</v>
      </c>
      <c r="B87">
        <f t="shared" si="43"/>
        <v>-43</v>
      </c>
      <c r="C87">
        <v>2.92</v>
      </c>
      <c r="D87">
        <f t="shared" si="44"/>
        <v>-76.5</v>
      </c>
      <c r="E87" s="1">
        <f t="shared" si="50"/>
        <v>2.348041978034261</v>
      </c>
      <c r="F87">
        <f t="shared" si="45"/>
        <v>33.5</v>
      </c>
      <c r="G87">
        <f t="shared" si="46"/>
        <v>1.4267206597407431</v>
      </c>
      <c r="H87">
        <f t="shared" si="47"/>
        <v>26.712876711424173</v>
      </c>
      <c r="J87" s="1">
        <f t="shared" si="48"/>
        <v>78.001599997358582</v>
      </c>
      <c r="K87">
        <f t="shared" si="51"/>
        <v>23.04</v>
      </c>
      <c r="L87">
        <f t="shared" si="49"/>
        <v>-54.961599997358583</v>
      </c>
    </row>
    <row r="88" spans="1:13" x14ac:dyDescent="0.25">
      <c r="A88">
        <v>9</v>
      </c>
      <c r="B88">
        <f t="shared" si="43"/>
        <v>-44.5</v>
      </c>
      <c r="C88">
        <v>2.92</v>
      </c>
      <c r="D88">
        <f t="shared" si="44"/>
        <v>-80.5</v>
      </c>
      <c r="E88" s="1">
        <f t="shared" si="50"/>
        <v>2.348041978034261</v>
      </c>
      <c r="F88">
        <f t="shared" si="45"/>
        <v>36</v>
      </c>
      <c r="G88">
        <f t="shared" si="46"/>
        <v>1.5331923507661718</v>
      </c>
      <c r="H88">
        <f t="shared" si="47"/>
        <v>34.13440607993995</v>
      </c>
      <c r="J88" s="1">
        <f t="shared" si="48"/>
        <v>99.672465753424646</v>
      </c>
      <c r="K88">
        <f t="shared" si="51"/>
        <v>29.03</v>
      </c>
      <c r="L88">
        <f t="shared" si="49"/>
        <v>-70.642465753424645</v>
      </c>
    </row>
    <row r="89" spans="1:13" x14ac:dyDescent="0.25">
      <c r="A89">
        <v>10</v>
      </c>
      <c r="B89">
        <f t="shared" si="43"/>
        <v>-43</v>
      </c>
      <c r="C89">
        <v>2.92</v>
      </c>
      <c r="D89">
        <f t="shared" si="44"/>
        <v>-80.5</v>
      </c>
      <c r="E89" s="1">
        <f t="shared" si="50"/>
        <v>2.348041978034261</v>
      </c>
      <c r="F89">
        <f t="shared" si="45"/>
        <v>37.5</v>
      </c>
      <c r="G89">
        <f t="shared" si="46"/>
        <v>1.5970753653814289</v>
      </c>
      <c r="H89">
        <f t="shared" si="47"/>
        <v>39.543523604859153</v>
      </c>
      <c r="J89" s="1">
        <f t="shared" si="48"/>
        <v>115.46708892618872</v>
      </c>
      <c r="K89">
        <f t="shared" si="51"/>
        <v>29.03</v>
      </c>
      <c r="L89">
        <f t="shared" si="49"/>
        <v>-86.437088926188721</v>
      </c>
    </row>
    <row r="90" spans="1:13" x14ac:dyDescent="0.25">
      <c r="A90">
        <v>11</v>
      </c>
      <c r="B90">
        <f t="shared" si="43"/>
        <v>-44.5</v>
      </c>
      <c r="C90">
        <v>2.92</v>
      </c>
      <c r="D90">
        <f t="shared" si="44"/>
        <v>-68.5</v>
      </c>
      <c r="E90" s="1">
        <f t="shared" si="50"/>
        <v>2.348041978034261</v>
      </c>
      <c r="F90">
        <f t="shared" si="45"/>
        <v>24</v>
      </c>
      <c r="G90">
        <f t="shared" si="46"/>
        <v>1.0221282338441144</v>
      </c>
      <c r="H90">
        <f t="shared" si="47"/>
        <v>10.522725317708032</v>
      </c>
      <c r="J90" s="1">
        <f t="shared" si="48"/>
        <v>30.726357927707451</v>
      </c>
      <c r="K90">
        <f t="shared" si="51"/>
        <v>15.07</v>
      </c>
      <c r="L90">
        <f t="shared" si="49"/>
        <v>-15.65635792770745</v>
      </c>
    </row>
    <row r="91" spans="1:13" x14ac:dyDescent="0.25">
      <c r="A91">
        <v>12</v>
      </c>
      <c r="B91">
        <f t="shared" si="43"/>
        <v>-43</v>
      </c>
      <c r="C91">
        <v>2.92</v>
      </c>
      <c r="D91">
        <f t="shared" si="44"/>
        <v>-68.5</v>
      </c>
      <c r="E91" s="1">
        <f t="shared" si="50"/>
        <v>2.348041978034261</v>
      </c>
      <c r="F91">
        <f t="shared" si="45"/>
        <v>25.5</v>
      </c>
      <c r="G91">
        <f t="shared" si="46"/>
        <v>1.0860112484593716</v>
      </c>
      <c r="H91">
        <f t="shared" si="47"/>
        <v>12.190211718163534</v>
      </c>
      <c r="J91" s="1">
        <f t="shared" si="48"/>
        <v>35.595418217037519</v>
      </c>
      <c r="K91">
        <f t="shared" si="51"/>
        <v>15.07</v>
      </c>
      <c r="L91">
        <f t="shared" si="49"/>
        <v>-20.525418217037519</v>
      </c>
    </row>
    <row r="92" spans="1:13" x14ac:dyDescent="0.25">
      <c r="A92">
        <v>13</v>
      </c>
      <c r="B92">
        <f t="shared" si="43"/>
        <v>-44.5</v>
      </c>
      <c r="C92">
        <v>2.92</v>
      </c>
      <c r="D92">
        <f t="shared" si="44"/>
        <v>-73.5</v>
      </c>
      <c r="E92" s="1">
        <f t="shared" si="50"/>
        <v>2.348041978034261</v>
      </c>
      <c r="F92">
        <f t="shared" si="45"/>
        <v>29</v>
      </c>
      <c r="G92">
        <f t="shared" si="46"/>
        <v>1.2350716158949717</v>
      </c>
      <c r="H92">
        <f t="shared" si="47"/>
        <v>17.181916965161012</v>
      </c>
      <c r="J92" s="1">
        <f t="shared" si="48"/>
        <v>50.17119753827015</v>
      </c>
      <c r="K92">
        <f t="shared" si="51"/>
        <v>23.04</v>
      </c>
      <c r="L92">
        <f t="shared" si="49"/>
        <v>-27.13119753827015</v>
      </c>
    </row>
    <row r="93" spans="1:13" x14ac:dyDescent="0.25">
      <c r="A93">
        <v>14</v>
      </c>
      <c r="B93">
        <f t="shared" si="43"/>
        <v>-43</v>
      </c>
      <c r="C93">
        <v>2.92</v>
      </c>
      <c r="D93">
        <f t="shared" si="44"/>
        <v>-73.5</v>
      </c>
      <c r="E93" s="1">
        <f t="shared" si="50"/>
        <v>2.348041978034261</v>
      </c>
      <c r="F93">
        <f t="shared" si="45"/>
        <v>30.5</v>
      </c>
      <c r="G93">
        <f t="shared" si="46"/>
        <v>1.2989546305102289</v>
      </c>
      <c r="H93">
        <f t="shared" si="47"/>
        <v>19.904653899569755</v>
      </c>
      <c r="J93" s="1">
        <f t="shared" si="48"/>
        <v>58.121589386743686</v>
      </c>
      <c r="K93">
        <f t="shared" si="51"/>
        <v>23.04</v>
      </c>
      <c r="L93">
        <f t="shared" si="49"/>
        <v>-35.081589386743687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-44.5</v>
      </c>
      <c r="C95">
        <v>2.92</v>
      </c>
      <c r="D95">
        <f t="shared" ref="D95:D108" si="53">D80</f>
        <v>-56</v>
      </c>
      <c r="E95" s="1">
        <f>S11</f>
        <v>3.5670508791642352</v>
      </c>
      <c r="F95">
        <f t="shared" ref="F95:F108" si="54">(B95-D95-I95)</f>
        <v>11.5</v>
      </c>
      <c r="G95">
        <f t="shared" ref="G95:G108" si="55">(F95/(10*E95))</f>
        <v>0.32239517712442789</v>
      </c>
      <c r="H95">
        <f t="shared" ref="H95:H108" si="56">POWER(10,G95)</f>
        <v>2.1008506389940989</v>
      </c>
      <c r="I95">
        <v>0</v>
      </c>
      <c r="J95" s="1">
        <f t="shared" ref="J95:J108" si="57">(H95*C95)</f>
        <v>6.1344838658627685</v>
      </c>
      <c r="K95">
        <f t="shared" ref="K95:K108" si="58">K80</f>
        <v>7.16</v>
      </c>
      <c r="L95">
        <f t="shared" ref="L95:L108" si="59">(K95-J95)</f>
        <v>1.0255161341372316</v>
      </c>
    </row>
    <row r="96" spans="1:13" x14ac:dyDescent="0.25">
      <c r="A96">
        <v>2</v>
      </c>
      <c r="B96">
        <f t="shared" si="52"/>
        <v>-43</v>
      </c>
      <c r="C96">
        <v>2.92</v>
      </c>
      <c r="D96">
        <f t="shared" si="53"/>
        <v>-56</v>
      </c>
      <c r="E96" s="1">
        <f t="shared" ref="E96:E108" si="60">E95</f>
        <v>3.5670508791642352</v>
      </c>
      <c r="F96">
        <f t="shared" si="54"/>
        <v>13</v>
      </c>
      <c r="G96">
        <f t="shared" si="55"/>
        <v>0.3644467219667446</v>
      </c>
      <c r="H96">
        <f t="shared" si="56"/>
        <v>2.3144442390479485</v>
      </c>
      <c r="I96">
        <v>0</v>
      </c>
      <c r="J96" s="1">
        <f t="shared" si="57"/>
        <v>6.7581771780200093</v>
      </c>
      <c r="K96">
        <f t="shared" si="58"/>
        <v>7.16</v>
      </c>
      <c r="L96">
        <f t="shared" si="59"/>
        <v>0.40182282197999086</v>
      </c>
    </row>
    <row r="97" spans="1:13" x14ac:dyDescent="0.25">
      <c r="A97">
        <v>3</v>
      </c>
      <c r="B97">
        <f t="shared" si="52"/>
        <v>-44.5</v>
      </c>
      <c r="C97">
        <v>2.92</v>
      </c>
      <c r="D97">
        <f t="shared" si="53"/>
        <v>-59</v>
      </c>
      <c r="E97" s="1">
        <f t="shared" si="60"/>
        <v>3.5670508791642352</v>
      </c>
      <c r="F97">
        <f t="shared" si="54"/>
        <v>14.5</v>
      </c>
      <c r="G97">
        <f t="shared" si="55"/>
        <v>0.40649826680906126</v>
      </c>
      <c r="H97">
        <f t="shared" si="56"/>
        <v>2.5497539121710422</v>
      </c>
      <c r="J97" s="1">
        <f t="shared" si="57"/>
        <v>7.4452814235394431</v>
      </c>
      <c r="K97">
        <f t="shared" si="58"/>
        <v>12.09</v>
      </c>
      <c r="L97">
        <f t="shared" si="59"/>
        <v>4.6447185764605567</v>
      </c>
    </row>
    <row r="98" spans="1:13" x14ac:dyDescent="0.25">
      <c r="A98">
        <v>4</v>
      </c>
      <c r="B98">
        <f t="shared" si="52"/>
        <v>-43</v>
      </c>
      <c r="C98">
        <v>2.92</v>
      </c>
      <c r="D98">
        <f t="shared" si="53"/>
        <v>-59</v>
      </c>
      <c r="E98" s="1">
        <f t="shared" si="60"/>
        <v>3.5670508791642352</v>
      </c>
      <c r="F98">
        <f t="shared" si="54"/>
        <v>16</v>
      </c>
      <c r="G98">
        <f t="shared" si="55"/>
        <v>0.44854981165137797</v>
      </c>
      <c r="H98">
        <f t="shared" si="56"/>
        <v>2.8089875327071328</v>
      </c>
      <c r="J98" s="1">
        <f t="shared" si="57"/>
        <v>8.202243595504827</v>
      </c>
      <c r="K98">
        <f t="shared" si="58"/>
        <v>12.09</v>
      </c>
      <c r="L98">
        <f t="shared" si="59"/>
        <v>3.8877564044951729</v>
      </c>
    </row>
    <row r="99" spans="1:13" x14ac:dyDescent="0.25">
      <c r="A99">
        <v>5</v>
      </c>
      <c r="B99">
        <f t="shared" si="52"/>
        <v>-44.5</v>
      </c>
      <c r="C99">
        <v>2.92</v>
      </c>
      <c r="D99">
        <f t="shared" si="53"/>
        <v>-61</v>
      </c>
      <c r="E99" s="1">
        <f t="shared" si="60"/>
        <v>3.5670508791642352</v>
      </c>
      <c r="F99">
        <f t="shared" si="54"/>
        <v>16.5</v>
      </c>
      <c r="G99">
        <f t="shared" si="55"/>
        <v>0.46256699326548351</v>
      </c>
      <c r="H99">
        <f t="shared" si="56"/>
        <v>2.9011286856004124</v>
      </c>
      <c r="J99" s="1">
        <f t="shared" si="57"/>
        <v>8.4712957619532041</v>
      </c>
      <c r="K99">
        <f t="shared" si="58"/>
        <v>17.059999999999999</v>
      </c>
      <c r="L99">
        <f t="shared" si="59"/>
        <v>8.5887042380467946</v>
      </c>
    </row>
    <row r="100" spans="1:13" x14ac:dyDescent="0.25">
      <c r="A100">
        <v>6</v>
      </c>
      <c r="B100">
        <f t="shared" si="52"/>
        <v>-43</v>
      </c>
      <c r="C100">
        <v>2.92</v>
      </c>
      <c r="D100">
        <f t="shared" si="53"/>
        <v>-61</v>
      </c>
      <c r="E100" s="1">
        <f t="shared" si="60"/>
        <v>3.5670508791642352</v>
      </c>
      <c r="F100">
        <f t="shared" si="54"/>
        <v>18</v>
      </c>
      <c r="G100">
        <f t="shared" si="55"/>
        <v>0.50461853810780022</v>
      </c>
      <c r="H100">
        <f t="shared" si="56"/>
        <v>3.1960865986834595</v>
      </c>
      <c r="J100" s="1">
        <f t="shared" si="57"/>
        <v>9.332572868155701</v>
      </c>
      <c r="K100">
        <f t="shared" si="58"/>
        <v>17.059999999999999</v>
      </c>
      <c r="L100">
        <f t="shared" si="59"/>
        <v>7.7274271318442977</v>
      </c>
      <c r="M100">
        <v>7</v>
      </c>
    </row>
    <row r="101" spans="1:13" x14ac:dyDescent="0.25">
      <c r="A101">
        <v>7</v>
      </c>
      <c r="B101">
        <f t="shared" si="52"/>
        <v>-44.5</v>
      </c>
      <c r="C101">
        <v>2.92</v>
      </c>
      <c r="D101">
        <f t="shared" si="53"/>
        <v>-76.5</v>
      </c>
      <c r="E101" s="1">
        <f t="shared" si="60"/>
        <v>3.5670508791642352</v>
      </c>
      <c r="F101">
        <f t="shared" si="54"/>
        <v>32</v>
      </c>
      <c r="G101">
        <f t="shared" si="55"/>
        <v>0.89709962330275594</v>
      </c>
      <c r="H101">
        <f t="shared" si="56"/>
        <v>7.8904109589041065</v>
      </c>
      <c r="J101" s="1">
        <f t="shared" si="57"/>
        <v>23.039999999999992</v>
      </c>
      <c r="K101">
        <f t="shared" si="58"/>
        <v>23.04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-43</v>
      </c>
      <c r="C102">
        <v>2.92</v>
      </c>
      <c r="D102">
        <f t="shared" si="53"/>
        <v>-76.5</v>
      </c>
      <c r="E102" s="1">
        <f t="shared" si="60"/>
        <v>3.5670508791642352</v>
      </c>
      <c r="F102">
        <f t="shared" si="54"/>
        <v>33.5</v>
      </c>
      <c r="G102">
        <f t="shared" si="55"/>
        <v>0.9391511681450726</v>
      </c>
      <c r="H102">
        <f t="shared" si="56"/>
        <v>8.6926294752207305</v>
      </c>
      <c r="J102" s="1">
        <f t="shared" si="57"/>
        <v>25.382478067644531</v>
      </c>
      <c r="K102">
        <f t="shared" si="58"/>
        <v>23.04</v>
      </c>
      <c r="L102">
        <f t="shared" si="59"/>
        <v>-2.3424780676445316</v>
      </c>
    </row>
    <row r="103" spans="1:13" x14ac:dyDescent="0.25">
      <c r="A103">
        <v>9</v>
      </c>
      <c r="B103">
        <f t="shared" si="52"/>
        <v>-44.5</v>
      </c>
      <c r="C103">
        <v>2.92</v>
      </c>
      <c r="D103">
        <f t="shared" si="53"/>
        <v>-80.5</v>
      </c>
      <c r="E103" s="1">
        <f t="shared" si="60"/>
        <v>3.5670508791642352</v>
      </c>
      <c r="F103">
        <f t="shared" si="54"/>
        <v>36</v>
      </c>
      <c r="G103">
        <f t="shared" si="55"/>
        <v>1.0092370762156004</v>
      </c>
      <c r="H103">
        <f t="shared" si="56"/>
        <v>10.214969546284006</v>
      </c>
      <c r="J103" s="1">
        <f t="shared" si="57"/>
        <v>29.827711075149299</v>
      </c>
      <c r="K103">
        <f t="shared" si="58"/>
        <v>29.03</v>
      </c>
      <c r="L103">
        <f t="shared" si="59"/>
        <v>-0.79771107514929795</v>
      </c>
    </row>
    <row r="104" spans="1:13" x14ac:dyDescent="0.25">
      <c r="A104">
        <v>10</v>
      </c>
      <c r="B104">
        <f t="shared" si="52"/>
        <v>-43</v>
      </c>
      <c r="C104">
        <v>2.92</v>
      </c>
      <c r="D104">
        <f t="shared" si="53"/>
        <v>-80.5</v>
      </c>
      <c r="E104" s="1">
        <f t="shared" si="60"/>
        <v>3.5670508791642352</v>
      </c>
      <c r="F104">
        <f t="shared" si="54"/>
        <v>37.5</v>
      </c>
      <c r="G104">
        <f t="shared" si="55"/>
        <v>1.0512886210579171</v>
      </c>
      <c r="H104">
        <f t="shared" si="56"/>
        <v>11.253526062075117</v>
      </c>
      <c r="J104" s="1">
        <f t="shared" si="57"/>
        <v>32.860296101259344</v>
      </c>
      <c r="K104">
        <f t="shared" si="58"/>
        <v>29.03</v>
      </c>
      <c r="L104">
        <f t="shared" si="59"/>
        <v>-3.8302961012593428</v>
      </c>
    </row>
    <row r="105" spans="1:13" x14ac:dyDescent="0.25">
      <c r="A105">
        <v>11</v>
      </c>
      <c r="B105">
        <f t="shared" si="52"/>
        <v>-44.5</v>
      </c>
      <c r="C105">
        <v>2.92</v>
      </c>
      <c r="D105">
        <f t="shared" si="53"/>
        <v>-68.5</v>
      </c>
      <c r="E105" s="1">
        <f t="shared" si="60"/>
        <v>3.5670508791642352</v>
      </c>
      <c r="F105">
        <f t="shared" si="54"/>
        <v>24</v>
      </c>
      <c r="G105">
        <f t="shared" si="55"/>
        <v>0.67282471747706696</v>
      </c>
      <c r="H105">
        <f t="shared" si="56"/>
        <v>4.7078727692554923</v>
      </c>
      <c r="J105" s="1">
        <f t="shared" si="57"/>
        <v>13.746988486226037</v>
      </c>
      <c r="K105">
        <f t="shared" si="58"/>
        <v>15.07</v>
      </c>
      <c r="L105">
        <f t="shared" si="59"/>
        <v>1.3230115137739631</v>
      </c>
    </row>
    <row r="106" spans="1:13" x14ac:dyDescent="0.25">
      <c r="A106">
        <v>12</v>
      </c>
      <c r="B106">
        <f t="shared" si="52"/>
        <v>-43</v>
      </c>
      <c r="C106">
        <v>2.92</v>
      </c>
      <c r="D106">
        <f t="shared" si="53"/>
        <v>-68.5</v>
      </c>
      <c r="E106" s="1">
        <f t="shared" si="60"/>
        <v>3.5670508791642352</v>
      </c>
      <c r="F106">
        <f t="shared" si="54"/>
        <v>25.5</v>
      </c>
      <c r="G106">
        <f t="shared" si="55"/>
        <v>0.71487626231938362</v>
      </c>
      <c r="H106">
        <f t="shared" si="56"/>
        <v>5.1865224527295348</v>
      </c>
      <c r="J106" s="1">
        <f t="shared" si="57"/>
        <v>15.144645561970242</v>
      </c>
      <c r="K106">
        <f t="shared" si="58"/>
        <v>15.07</v>
      </c>
      <c r="L106">
        <f t="shared" si="59"/>
        <v>-7.4645561970241303E-2</v>
      </c>
    </row>
    <row r="107" spans="1:13" x14ac:dyDescent="0.25">
      <c r="A107">
        <v>13</v>
      </c>
      <c r="B107">
        <f t="shared" si="52"/>
        <v>-44.5</v>
      </c>
      <c r="C107">
        <v>2.92</v>
      </c>
      <c r="D107">
        <f t="shared" si="53"/>
        <v>-73.5</v>
      </c>
      <c r="E107" s="1">
        <f t="shared" si="60"/>
        <v>3.5670508791642352</v>
      </c>
      <c r="F107">
        <f t="shared" si="54"/>
        <v>29</v>
      </c>
      <c r="G107">
        <f t="shared" si="55"/>
        <v>0.81299653361812252</v>
      </c>
      <c r="H107">
        <f t="shared" si="56"/>
        <v>6.501245012631534</v>
      </c>
      <c r="J107" s="1">
        <f t="shared" si="57"/>
        <v>18.983635436884079</v>
      </c>
      <c r="K107">
        <f t="shared" si="58"/>
        <v>23.04</v>
      </c>
      <c r="L107">
        <f t="shared" si="59"/>
        <v>4.0563645631159204</v>
      </c>
    </row>
    <row r="108" spans="1:13" x14ac:dyDescent="0.25">
      <c r="A108">
        <v>14</v>
      </c>
      <c r="B108">
        <f t="shared" si="52"/>
        <v>-43</v>
      </c>
      <c r="C108">
        <v>2.92</v>
      </c>
      <c r="D108">
        <f t="shared" si="53"/>
        <v>-73.5</v>
      </c>
      <c r="E108" s="1">
        <f t="shared" si="60"/>
        <v>3.5670508791642352</v>
      </c>
      <c r="F108">
        <f t="shared" si="54"/>
        <v>30.5</v>
      </c>
      <c r="G108">
        <f t="shared" si="55"/>
        <v>0.85504807846043929</v>
      </c>
      <c r="H108">
        <f t="shared" si="56"/>
        <v>7.1622269507596972</v>
      </c>
      <c r="J108" s="1">
        <f t="shared" si="57"/>
        <v>20.913702696218316</v>
      </c>
      <c r="K108">
        <f t="shared" si="58"/>
        <v>23.04</v>
      </c>
      <c r="L108">
        <f t="shared" si="59"/>
        <v>2.1262973037816835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-44.5</v>
      </c>
      <c r="C110">
        <v>2.92</v>
      </c>
      <c r="D110">
        <f t="shared" ref="D110:D123" si="62">D95</f>
        <v>-56</v>
      </c>
      <c r="E110" s="1">
        <f>S12</f>
        <v>3.7342563891250586</v>
      </c>
      <c r="F110">
        <f t="shared" ref="F110:F123" si="63">(B110-D110-I110)</f>
        <v>11.5</v>
      </c>
      <c r="G110">
        <f t="shared" ref="G110:G123" si="64">(F110/(10*E110))</f>
        <v>0.30795957217855807</v>
      </c>
      <c r="H110">
        <f t="shared" ref="H110:H123" si="65">POWER(10,G110)</f>
        <v>2.0321678306780431</v>
      </c>
      <c r="I110">
        <v>0</v>
      </c>
      <c r="J110" s="1">
        <f t="shared" ref="J110:J123" si="66">(H110*C110)</f>
        <v>5.9339300655798857</v>
      </c>
      <c r="K110">
        <f t="shared" ref="K110:K123" si="67">K95</f>
        <v>7.16</v>
      </c>
      <c r="L110">
        <f t="shared" ref="L110:L123" si="68">(K110-J110)</f>
        <v>1.2260699344201145</v>
      </c>
    </row>
    <row r="111" spans="1:13" x14ac:dyDescent="0.25">
      <c r="A111">
        <v>2</v>
      </c>
      <c r="B111">
        <f t="shared" si="61"/>
        <v>-43</v>
      </c>
      <c r="C111">
        <v>2.92</v>
      </c>
      <c r="D111">
        <f t="shared" si="62"/>
        <v>-56</v>
      </c>
      <c r="E111" s="1">
        <f t="shared" ref="E111:E123" si="69">E110</f>
        <v>3.7342563891250586</v>
      </c>
      <c r="F111">
        <f t="shared" si="63"/>
        <v>13</v>
      </c>
      <c r="G111">
        <f t="shared" si="64"/>
        <v>0.3481282120279352</v>
      </c>
      <c r="H111">
        <f t="shared" si="65"/>
        <v>2.2290931230174182</v>
      </c>
      <c r="I111">
        <v>0</v>
      </c>
      <c r="J111" s="1">
        <f t="shared" si="66"/>
        <v>6.5089519192108609</v>
      </c>
      <c r="K111">
        <f t="shared" si="67"/>
        <v>7.16</v>
      </c>
      <c r="L111">
        <f t="shared" si="68"/>
        <v>0.65104808078913923</v>
      </c>
    </row>
    <row r="112" spans="1:13" x14ac:dyDescent="0.25">
      <c r="A112">
        <v>3</v>
      </c>
      <c r="B112">
        <f t="shared" si="61"/>
        <v>-44.5</v>
      </c>
      <c r="C112">
        <v>2.92</v>
      </c>
      <c r="D112">
        <f t="shared" si="62"/>
        <v>-59</v>
      </c>
      <c r="E112" s="1">
        <f t="shared" si="69"/>
        <v>3.7342563891250586</v>
      </c>
      <c r="F112">
        <f t="shared" si="63"/>
        <v>14.5</v>
      </c>
      <c r="G112">
        <f t="shared" si="64"/>
        <v>0.38829685187731233</v>
      </c>
      <c r="H112">
        <f t="shared" si="65"/>
        <v>2.4451012736608781</v>
      </c>
      <c r="J112" s="1">
        <f t="shared" si="66"/>
        <v>7.1396957190897643</v>
      </c>
      <c r="K112">
        <f t="shared" si="67"/>
        <v>12.09</v>
      </c>
      <c r="L112">
        <f t="shared" si="68"/>
        <v>4.9503042809102356</v>
      </c>
    </row>
    <row r="113" spans="1:13" x14ac:dyDescent="0.25">
      <c r="A113">
        <v>4</v>
      </c>
      <c r="B113">
        <f t="shared" si="61"/>
        <v>-43</v>
      </c>
      <c r="C113">
        <v>2.92</v>
      </c>
      <c r="D113">
        <f t="shared" si="62"/>
        <v>-59</v>
      </c>
      <c r="E113" s="1">
        <f t="shared" si="69"/>
        <v>3.7342563891250586</v>
      </c>
      <c r="F113">
        <f t="shared" si="63"/>
        <v>16</v>
      </c>
      <c r="G113">
        <f t="shared" si="64"/>
        <v>0.42846549172668946</v>
      </c>
      <c r="H113">
        <f t="shared" si="65"/>
        <v>2.6820414888567812</v>
      </c>
      <c r="J113" s="1">
        <f t="shared" si="66"/>
        <v>7.8315611474618008</v>
      </c>
      <c r="K113">
        <f t="shared" si="67"/>
        <v>12.09</v>
      </c>
      <c r="L113">
        <f t="shared" si="68"/>
        <v>4.2584388525381991</v>
      </c>
    </row>
    <row r="114" spans="1:13" x14ac:dyDescent="0.25">
      <c r="A114">
        <v>5</v>
      </c>
      <c r="B114">
        <f t="shared" si="61"/>
        <v>-44.5</v>
      </c>
      <c r="C114">
        <v>2.92</v>
      </c>
      <c r="D114">
        <f t="shared" si="62"/>
        <v>-61</v>
      </c>
      <c r="E114" s="1">
        <f t="shared" si="69"/>
        <v>3.7342563891250586</v>
      </c>
      <c r="F114">
        <f t="shared" si="63"/>
        <v>16.5</v>
      </c>
      <c r="G114">
        <f t="shared" si="64"/>
        <v>0.44185503834314849</v>
      </c>
      <c r="H114">
        <f t="shared" si="65"/>
        <v>2.7660182316254254</v>
      </c>
      <c r="J114" s="1">
        <f t="shared" si="66"/>
        <v>8.0767732363462414</v>
      </c>
      <c r="K114">
        <f t="shared" si="67"/>
        <v>17.059999999999999</v>
      </c>
      <c r="L114">
        <f t="shared" si="68"/>
        <v>8.9832267636537573</v>
      </c>
    </row>
    <row r="115" spans="1:13" x14ac:dyDescent="0.25">
      <c r="A115">
        <v>6</v>
      </c>
      <c r="B115">
        <f t="shared" si="61"/>
        <v>-43</v>
      </c>
      <c r="C115">
        <v>2.92</v>
      </c>
      <c r="D115">
        <f t="shared" si="62"/>
        <v>-61</v>
      </c>
      <c r="E115" s="1">
        <f t="shared" si="69"/>
        <v>3.7342563891250586</v>
      </c>
      <c r="F115">
        <f t="shared" si="63"/>
        <v>18</v>
      </c>
      <c r="G115">
        <f t="shared" si="64"/>
        <v>0.48202367819252562</v>
      </c>
      <c r="H115">
        <f t="shared" si="65"/>
        <v>3.034056599646012</v>
      </c>
      <c r="J115" s="1">
        <f t="shared" si="66"/>
        <v>8.8594452709663543</v>
      </c>
      <c r="K115">
        <f t="shared" si="67"/>
        <v>17.059999999999999</v>
      </c>
      <c r="L115">
        <f t="shared" si="68"/>
        <v>8.2005547290336445</v>
      </c>
    </row>
    <row r="116" spans="1:13" x14ac:dyDescent="0.25">
      <c r="A116">
        <v>7</v>
      </c>
      <c r="B116">
        <f t="shared" si="61"/>
        <v>-44.5</v>
      </c>
      <c r="C116">
        <v>2.92</v>
      </c>
      <c r="D116">
        <f t="shared" si="62"/>
        <v>-76.5</v>
      </c>
      <c r="E116" s="1">
        <f t="shared" si="69"/>
        <v>3.7342563891250586</v>
      </c>
      <c r="F116">
        <f t="shared" si="63"/>
        <v>32</v>
      </c>
      <c r="G116">
        <f t="shared" si="64"/>
        <v>0.85693098345337892</v>
      </c>
      <c r="H116">
        <f t="shared" si="65"/>
        <v>7.1933465479490986</v>
      </c>
      <c r="J116" s="1">
        <f t="shared" si="66"/>
        <v>21.004571920011369</v>
      </c>
      <c r="K116">
        <f t="shared" si="67"/>
        <v>23.04</v>
      </c>
      <c r="L116">
        <f t="shared" si="68"/>
        <v>2.0354280799886304</v>
      </c>
      <c r="M116">
        <v>8</v>
      </c>
    </row>
    <row r="117" spans="1:13" x14ac:dyDescent="0.25">
      <c r="A117">
        <v>8</v>
      </c>
      <c r="B117">
        <f t="shared" si="61"/>
        <v>-43</v>
      </c>
      <c r="C117">
        <v>2.92</v>
      </c>
      <c r="D117">
        <f t="shared" si="62"/>
        <v>-76.5</v>
      </c>
      <c r="E117" s="1">
        <f t="shared" si="69"/>
        <v>3.7342563891250586</v>
      </c>
      <c r="F117">
        <f t="shared" si="63"/>
        <v>33.5</v>
      </c>
      <c r="G117">
        <f t="shared" si="64"/>
        <v>0.89709962330275606</v>
      </c>
      <c r="H117">
        <f t="shared" si="65"/>
        <v>7.8904109589041092</v>
      </c>
      <c r="J117" s="1">
        <f t="shared" si="66"/>
        <v>23.04</v>
      </c>
      <c r="K117">
        <f t="shared" si="67"/>
        <v>23.04</v>
      </c>
      <c r="L117">
        <f t="shared" si="68"/>
        <v>0</v>
      </c>
    </row>
    <row r="118" spans="1:13" x14ac:dyDescent="0.25">
      <c r="A118">
        <v>9</v>
      </c>
      <c r="B118">
        <f t="shared" si="61"/>
        <v>-44.5</v>
      </c>
      <c r="C118">
        <v>2.92</v>
      </c>
      <c r="D118">
        <f t="shared" si="62"/>
        <v>-80.5</v>
      </c>
      <c r="E118" s="1">
        <f t="shared" si="69"/>
        <v>3.7342563891250586</v>
      </c>
      <c r="F118">
        <f t="shared" si="63"/>
        <v>36</v>
      </c>
      <c r="G118">
        <f t="shared" si="64"/>
        <v>0.96404735638505124</v>
      </c>
      <c r="H118">
        <f t="shared" si="65"/>
        <v>9.2054994498555196</v>
      </c>
      <c r="J118" s="1">
        <f t="shared" si="66"/>
        <v>26.880058393578118</v>
      </c>
      <c r="K118">
        <f t="shared" si="67"/>
        <v>29.03</v>
      </c>
      <c r="L118">
        <f t="shared" si="68"/>
        <v>2.1499416064218835</v>
      </c>
    </row>
    <row r="119" spans="1:13" x14ac:dyDescent="0.25">
      <c r="A119">
        <v>10</v>
      </c>
      <c r="B119">
        <f t="shared" si="61"/>
        <v>-43</v>
      </c>
      <c r="C119">
        <v>2.92</v>
      </c>
      <c r="D119">
        <f t="shared" si="62"/>
        <v>-80.5</v>
      </c>
      <c r="E119" s="1">
        <f t="shared" si="69"/>
        <v>3.7342563891250586</v>
      </c>
      <c r="F119">
        <f t="shared" si="63"/>
        <v>37.5</v>
      </c>
      <c r="G119">
        <f t="shared" si="64"/>
        <v>1.0042159962344284</v>
      </c>
      <c r="H119">
        <f t="shared" si="65"/>
        <v>10.097549625498697</v>
      </c>
      <c r="J119" s="1">
        <f t="shared" si="66"/>
        <v>29.484844906456196</v>
      </c>
      <c r="K119">
        <f t="shared" si="67"/>
        <v>29.03</v>
      </c>
      <c r="L119">
        <f t="shared" si="68"/>
        <v>-0.45484490645619502</v>
      </c>
    </row>
    <row r="120" spans="1:13" x14ac:dyDescent="0.25">
      <c r="A120">
        <v>11</v>
      </c>
      <c r="B120">
        <f t="shared" si="61"/>
        <v>-44.5</v>
      </c>
      <c r="C120">
        <v>2.92</v>
      </c>
      <c r="D120">
        <f t="shared" si="62"/>
        <v>-68.5</v>
      </c>
      <c r="E120" s="1">
        <f t="shared" si="69"/>
        <v>3.7342563891250586</v>
      </c>
      <c r="F120">
        <f t="shared" si="63"/>
        <v>24</v>
      </c>
      <c r="G120">
        <f t="shared" si="64"/>
        <v>0.64269823759003419</v>
      </c>
      <c r="H120">
        <f t="shared" si="65"/>
        <v>4.3923631322244052</v>
      </c>
      <c r="J120" s="1">
        <f t="shared" si="66"/>
        <v>12.825700346095262</v>
      </c>
      <c r="K120">
        <f t="shared" si="67"/>
        <v>15.07</v>
      </c>
      <c r="L120">
        <f t="shared" si="68"/>
        <v>2.2442996539047382</v>
      </c>
    </row>
    <row r="121" spans="1:13" x14ac:dyDescent="0.25">
      <c r="A121">
        <v>12</v>
      </c>
      <c r="B121">
        <f t="shared" si="61"/>
        <v>-43</v>
      </c>
      <c r="C121">
        <v>2.92</v>
      </c>
      <c r="D121">
        <f t="shared" si="62"/>
        <v>-68.5</v>
      </c>
      <c r="E121" s="1">
        <f t="shared" si="69"/>
        <v>3.7342563891250586</v>
      </c>
      <c r="F121">
        <f t="shared" si="63"/>
        <v>25.5</v>
      </c>
      <c r="G121">
        <f t="shared" si="64"/>
        <v>0.68286687743941132</v>
      </c>
      <c r="H121">
        <f t="shared" si="65"/>
        <v>4.8180009072232268</v>
      </c>
      <c r="J121" s="1">
        <f t="shared" si="66"/>
        <v>14.068562649091822</v>
      </c>
      <c r="K121">
        <f t="shared" si="67"/>
        <v>15.07</v>
      </c>
      <c r="L121">
        <f t="shared" si="68"/>
        <v>1.0014373509081782</v>
      </c>
    </row>
    <row r="122" spans="1:13" x14ac:dyDescent="0.25">
      <c r="A122">
        <v>13</v>
      </c>
      <c r="B122">
        <f t="shared" si="61"/>
        <v>-44.5</v>
      </c>
      <c r="C122">
        <v>2.92</v>
      </c>
      <c r="D122">
        <f t="shared" si="62"/>
        <v>-73.5</v>
      </c>
      <c r="E122" s="1">
        <f t="shared" si="69"/>
        <v>3.7342563891250586</v>
      </c>
      <c r="F122">
        <f t="shared" si="63"/>
        <v>29</v>
      </c>
      <c r="G122">
        <f t="shared" si="64"/>
        <v>0.77659370375462466</v>
      </c>
      <c r="H122">
        <f t="shared" si="65"/>
        <v>5.9785202384580476</v>
      </c>
      <c r="J122" s="1">
        <f t="shared" si="66"/>
        <v>17.457279096297498</v>
      </c>
      <c r="K122">
        <f t="shared" si="67"/>
        <v>23.04</v>
      </c>
      <c r="L122">
        <f t="shared" si="68"/>
        <v>5.5827209037025014</v>
      </c>
    </row>
    <row r="123" spans="1:13" x14ac:dyDescent="0.25">
      <c r="A123">
        <v>14</v>
      </c>
      <c r="B123">
        <f t="shared" si="61"/>
        <v>-43</v>
      </c>
      <c r="C123">
        <v>2.92</v>
      </c>
      <c r="D123">
        <f t="shared" si="62"/>
        <v>-73.5</v>
      </c>
      <c r="E123" s="1">
        <f t="shared" si="69"/>
        <v>3.7342563891250586</v>
      </c>
      <c r="F123">
        <f t="shared" si="63"/>
        <v>30.5</v>
      </c>
      <c r="G123">
        <f t="shared" si="64"/>
        <v>0.81676234360400179</v>
      </c>
      <c r="H123">
        <f t="shared" si="65"/>
        <v>6.5578630604150332</v>
      </c>
      <c r="J123" s="1">
        <f t="shared" si="66"/>
        <v>19.148960136411898</v>
      </c>
      <c r="K123">
        <f t="shared" si="67"/>
        <v>23.04</v>
      </c>
      <c r="L123">
        <f t="shared" si="68"/>
        <v>3.8910398635881016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-44.5</v>
      </c>
      <c r="C125">
        <v>2.92</v>
      </c>
      <c r="D125">
        <f t="shared" ref="D125:D138" si="71">D110</f>
        <v>-56</v>
      </c>
      <c r="E125" s="1">
        <f>S13</f>
        <v>3.6091521443709031</v>
      </c>
      <c r="F125">
        <f t="shared" ref="F125:F138" si="72">(B125-D125-I125)</f>
        <v>11.5</v>
      </c>
      <c r="G125">
        <f t="shared" ref="G125:G138" si="73">(F125/(10*E125))</f>
        <v>0.3186343922335399</v>
      </c>
      <c r="H125">
        <f t="shared" ref="H125:H138" si="74">POWER(10,G125)</f>
        <v>2.0827368074852433</v>
      </c>
      <c r="I125">
        <v>0</v>
      </c>
      <c r="J125" s="1">
        <f t="shared" ref="J125:J138" si="75">(H125*C125)</f>
        <v>6.08159147785691</v>
      </c>
      <c r="K125">
        <f t="shared" ref="K125:K138" si="76">K110</f>
        <v>7.16</v>
      </c>
      <c r="L125">
        <f t="shared" ref="L125:L138" si="77">(K125-J125)</f>
        <v>1.0784085221430901</v>
      </c>
    </row>
    <row r="126" spans="1:13" x14ac:dyDescent="0.25">
      <c r="A126">
        <v>2</v>
      </c>
      <c r="B126">
        <f t="shared" si="70"/>
        <v>-43</v>
      </c>
      <c r="C126">
        <v>2.92</v>
      </c>
      <c r="D126">
        <f t="shared" si="71"/>
        <v>-56</v>
      </c>
      <c r="E126" s="1">
        <f t="shared" ref="E126:E138" si="78">E125</f>
        <v>3.6091521443709031</v>
      </c>
      <c r="F126">
        <f t="shared" si="72"/>
        <v>13</v>
      </c>
      <c r="G126">
        <f t="shared" si="73"/>
        <v>0.3601953999161755</v>
      </c>
      <c r="H126">
        <f t="shared" si="74"/>
        <v>2.2918986031533604</v>
      </c>
      <c r="I126">
        <v>0</v>
      </c>
      <c r="J126" s="1">
        <f t="shared" si="75"/>
        <v>6.6923439212078124</v>
      </c>
      <c r="K126">
        <f t="shared" si="76"/>
        <v>7.16</v>
      </c>
      <c r="L126">
        <f t="shared" si="77"/>
        <v>0.46765607879218773</v>
      </c>
    </row>
    <row r="127" spans="1:13" x14ac:dyDescent="0.25">
      <c r="A127">
        <v>3</v>
      </c>
      <c r="B127">
        <f t="shared" si="70"/>
        <v>-44.5</v>
      </c>
      <c r="C127">
        <v>2.92</v>
      </c>
      <c r="D127">
        <f t="shared" si="71"/>
        <v>-59</v>
      </c>
      <c r="E127" s="1">
        <f t="shared" si="78"/>
        <v>3.6091521443709031</v>
      </c>
      <c r="F127">
        <f t="shared" si="72"/>
        <v>14.5</v>
      </c>
      <c r="G127">
        <f t="shared" si="73"/>
        <v>0.40175640759881115</v>
      </c>
      <c r="H127">
        <f t="shared" si="74"/>
        <v>2.5220657685877774</v>
      </c>
      <c r="J127" s="1">
        <f t="shared" si="75"/>
        <v>7.3644320442763096</v>
      </c>
      <c r="K127">
        <f t="shared" si="76"/>
        <v>12.09</v>
      </c>
      <c r="L127">
        <f t="shared" si="77"/>
        <v>4.7255679557236903</v>
      </c>
    </row>
    <row r="128" spans="1:13" x14ac:dyDescent="0.25">
      <c r="A128">
        <v>4</v>
      </c>
      <c r="B128">
        <f t="shared" si="70"/>
        <v>-43</v>
      </c>
      <c r="C128">
        <v>2.92</v>
      </c>
      <c r="D128">
        <f t="shared" si="71"/>
        <v>-59</v>
      </c>
      <c r="E128" s="1">
        <f t="shared" si="78"/>
        <v>3.6091521443709031</v>
      </c>
      <c r="F128">
        <f t="shared" si="72"/>
        <v>16</v>
      </c>
      <c r="G128">
        <f t="shared" si="73"/>
        <v>0.4433174152814468</v>
      </c>
      <c r="H128">
        <f t="shared" si="74"/>
        <v>2.775347797817314</v>
      </c>
      <c r="J128" s="1">
        <f t="shared" si="75"/>
        <v>8.1040155696265561</v>
      </c>
      <c r="K128">
        <f t="shared" si="76"/>
        <v>12.09</v>
      </c>
      <c r="L128">
        <f t="shared" si="77"/>
        <v>3.9859844303734437</v>
      </c>
    </row>
    <row r="129" spans="1:13" x14ac:dyDescent="0.25">
      <c r="A129">
        <v>5</v>
      </c>
      <c r="B129">
        <f t="shared" si="70"/>
        <v>-44.5</v>
      </c>
      <c r="C129">
        <v>2.92</v>
      </c>
      <c r="D129">
        <f t="shared" si="71"/>
        <v>-61</v>
      </c>
      <c r="E129" s="1">
        <f t="shared" si="78"/>
        <v>3.6091521443709031</v>
      </c>
      <c r="F129">
        <f t="shared" si="72"/>
        <v>16.5</v>
      </c>
      <c r="G129">
        <f t="shared" si="73"/>
        <v>0.45717108450899202</v>
      </c>
      <c r="H129">
        <f t="shared" si="74"/>
        <v>2.8653064968219999</v>
      </c>
      <c r="J129" s="1">
        <f t="shared" si="75"/>
        <v>8.3666949707202392</v>
      </c>
      <c r="K129">
        <f t="shared" si="76"/>
        <v>17.059999999999999</v>
      </c>
      <c r="L129">
        <f t="shared" si="77"/>
        <v>8.6933050292797596</v>
      </c>
    </row>
    <row r="130" spans="1:13" x14ac:dyDescent="0.25">
      <c r="A130">
        <v>6</v>
      </c>
      <c r="B130">
        <f t="shared" si="70"/>
        <v>-43</v>
      </c>
      <c r="C130">
        <v>2.92</v>
      </c>
      <c r="D130">
        <f t="shared" si="71"/>
        <v>-61</v>
      </c>
      <c r="E130" s="1">
        <f t="shared" si="78"/>
        <v>3.6091521443709031</v>
      </c>
      <c r="F130">
        <f t="shared" si="72"/>
        <v>18</v>
      </c>
      <c r="G130">
        <f t="shared" si="73"/>
        <v>0.49873209219162762</v>
      </c>
      <c r="H130">
        <f t="shared" si="74"/>
        <v>3.1530589626452925</v>
      </c>
      <c r="J130" s="1">
        <f t="shared" si="75"/>
        <v>9.2069321709242544</v>
      </c>
      <c r="K130">
        <f t="shared" si="76"/>
        <v>17.059999999999999</v>
      </c>
      <c r="L130">
        <f t="shared" si="77"/>
        <v>7.8530678290757443</v>
      </c>
    </row>
    <row r="131" spans="1:13" x14ac:dyDescent="0.25">
      <c r="A131">
        <v>7</v>
      </c>
      <c r="B131">
        <f t="shared" si="70"/>
        <v>-44.5</v>
      </c>
      <c r="C131">
        <v>2.92</v>
      </c>
      <c r="D131">
        <f t="shared" si="71"/>
        <v>-76.5</v>
      </c>
      <c r="E131" s="1">
        <f t="shared" si="78"/>
        <v>3.6091521443709031</v>
      </c>
      <c r="F131">
        <f t="shared" si="72"/>
        <v>32</v>
      </c>
      <c r="G131">
        <f t="shared" si="73"/>
        <v>0.88663483056289361</v>
      </c>
      <c r="H131">
        <f t="shared" si="74"/>
        <v>7.7025553988494151</v>
      </c>
      <c r="J131" s="1">
        <f t="shared" si="75"/>
        <v>22.491461764640292</v>
      </c>
      <c r="K131">
        <f t="shared" si="76"/>
        <v>23.04</v>
      </c>
      <c r="L131">
        <f t="shared" si="77"/>
        <v>0.54853823535970747</v>
      </c>
    </row>
    <row r="132" spans="1:13" x14ac:dyDescent="0.25">
      <c r="A132">
        <v>8</v>
      </c>
      <c r="B132">
        <f t="shared" si="70"/>
        <v>-43</v>
      </c>
      <c r="C132">
        <v>2.92</v>
      </c>
      <c r="D132">
        <f t="shared" si="71"/>
        <v>-76.5</v>
      </c>
      <c r="E132" s="1">
        <f t="shared" si="78"/>
        <v>3.6091521443709031</v>
      </c>
      <c r="F132">
        <f t="shared" si="72"/>
        <v>33.5</v>
      </c>
      <c r="G132">
        <f t="shared" si="73"/>
        <v>0.9281958382455292</v>
      </c>
      <c r="H132">
        <f t="shared" si="74"/>
        <v>8.4760954412908571</v>
      </c>
      <c r="J132" s="1">
        <f t="shared" si="75"/>
        <v>24.750198688569302</v>
      </c>
      <c r="K132">
        <f t="shared" si="76"/>
        <v>23.04</v>
      </c>
      <c r="L132">
        <f t="shared" si="77"/>
        <v>-1.710198688569303</v>
      </c>
      <c r="M132">
        <v>9</v>
      </c>
    </row>
    <row r="133" spans="1:13" x14ac:dyDescent="0.25">
      <c r="A133">
        <v>9</v>
      </c>
      <c r="B133">
        <f t="shared" si="70"/>
        <v>-44.5</v>
      </c>
      <c r="C133">
        <v>2.92</v>
      </c>
      <c r="D133">
        <f t="shared" si="71"/>
        <v>-80.5</v>
      </c>
      <c r="E133" s="1">
        <f t="shared" si="78"/>
        <v>3.6091521443709031</v>
      </c>
      <c r="F133">
        <f t="shared" si="72"/>
        <v>36</v>
      </c>
      <c r="G133">
        <f t="shared" si="73"/>
        <v>0.99746418438325524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-43</v>
      </c>
      <c r="C134">
        <v>2.92</v>
      </c>
      <c r="D134">
        <f t="shared" si="71"/>
        <v>-80.5</v>
      </c>
      <c r="E134" s="1">
        <f t="shared" si="78"/>
        <v>3.6091521443709031</v>
      </c>
      <c r="F134">
        <f t="shared" si="72"/>
        <v>37.5</v>
      </c>
      <c r="G134">
        <f t="shared" si="73"/>
        <v>1.0390251920658908</v>
      </c>
      <c r="H134">
        <f t="shared" si="74"/>
        <v>10.940198251032122</v>
      </c>
      <c r="J134" s="1">
        <f t="shared" si="75"/>
        <v>31.945378893013796</v>
      </c>
      <c r="K134">
        <f t="shared" si="76"/>
        <v>29.03</v>
      </c>
      <c r="L134">
        <f t="shared" si="77"/>
        <v>-2.9153788930137949</v>
      </c>
    </row>
    <row r="135" spans="1:13" x14ac:dyDescent="0.25">
      <c r="A135">
        <v>11</v>
      </c>
      <c r="B135">
        <f t="shared" si="70"/>
        <v>-44.5</v>
      </c>
      <c r="C135">
        <v>2.92</v>
      </c>
      <c r="D135">
        <f t="shared" si="71"/>
        <v>-68.5</v>
      </c>
      <c r="E135" s="1">
        <f t="shared" si="78"/>
        <v>3.6091521443709031</v>
      </c>
      <c r="F135">
        <f t="shared" si="72"/>
        <v>24</v>
      </c>
      <c r="G135">
        <f t="shared" si="73"/>
        <v>0.66497612292217023</v>
      </c>
      <c r="H135">
        <f t="shared" si="74"/>
        <v>4.6235560085028267</v>
      </c>
      <c r="J135" s="1">
        <f t="shared" si="75"/>
        <v>13.500783544828254</v>
      </c>
      <c r="K135">
        <f t="shared" si="76"/>
        <v>15.07</v>
      </c>
      <c r="L135">
        <f t="shared" si="77"/>
        <v>1.5692164551717465</v>
      </c>
    </row>
    <row r="136" spans="1:13" x14ac:dyDescent="0.25">
      <c r="A136">
        <v>12</v>
      </c>
      <c r="B136">
        <f t="shared" si="70"/>
        <v>-43</v>
      </c>
      <c r="C136">
        <v>2.92</v>
      </c>
      <c r="D136">
        <f t="shared" si="71"/>
        <v>-68.5</v>
      </c>
      <c r="E136" s="1">
        <f t="shared" si="78"/>
        <v>3.6091521443709031</v>
      </c>
      <c r="F136">
        <f t="shared" si="72"/>
        <v>25.5</v>
      </c>
      <c r="G136">
        <f t="shared" si="73"/>
        <v>0.70653713060480583</v>
      </c>
      <c r="H136">
        <f t="shared" si="74"/>
        <v>5.0878831734307042</v>
      </c>
      <c r="J136" s="1">
        <f t="shared" si="75"/>
        <v>14.856618866417655</v>
      </c>
      <c r="K136">
        <f t="shared" si="76"/>
        <v>15.07</v>
      </c>
      <c r="L136">
        <f t="shared" si="77"/>
        <v>0.21338113358234523</v>
      </c>
    </row>
    <row r="137" spans="1:13" x14ac:dyDescent="0.25">
      <c r="A137">
        <v>13</v>
      </c>
      <c r="B137">
        <f t="shared" si="70"/>
        <v>-44.5</v>
      </c>
      <c r="C137">
        <v>2.92</v>
      </c>
      <c r="D137">
        <f t="shared" si="71"/>
        <v>-73.5</v>
      </c>
      <c r="E137" s="1">
        <f t="shared" si="78"/>
        <v>3.6091521443709031</v>
      </c>
      <c r="F137">
        <f t="shared" si="72"/>
        <v>29</v>
      </c>
      <c r="G137">
        <f t="shared" si="73"/>
        <v>0.8035128151976223</v>
      </c>
      <c r="H137">
        <f t="shared" si="74"/>
        <v>6.3608157410822557</v>
      </c>
      <c r="J137" s="1">
        <f t="shared" si="75"/>
        <v>18.573581963960187</v>
      </c>
      <c r="K137">
        <f t="shared" si="76"/>
        <v>23.04</v>
      </c>
      <c r="L137">
        <f t="shared" si="77"/>
        <v>4.466418036039812</v>
      </c>
    </row>
    <row r="138" spans="1:13" x14ac:dyDescent="0.25">
      <c r="A138">
        <v>14</v>
      </c>
      <c r="B138">
        <f t="shared" si="70"/>
        <v>-43</v>
      </c>
      <c r="C138">
        <v>2.92</v>
      </c>
      <c r="D138">
        <f t="shared" si="71"/>
        <v>-73.5</v>
      </c>
      <c r="E138" s="1">
        <f t="shared" si="78"/>
        <v>3.6091521443709031</v>
      </c>
      <c r="F138">
        <f t="shared" si="72"/>
        <v>30.5</v>
      </c>
      <c r="G138">
        <f t="shared" si="73"/>
        <v>0.8450738228802579</v>
      </c>
      <c r="H138">
        <f t="shared" si="74"/>
        <v>6.9996096768005192</v>
      </c>
      <c r="J138" s="1">
        <f t="shared" si="75"/>
        <v>20.438860256257517</v>
      </c>
      <c r="K138">
        <f t="shared" si="76"/>
        <v>23.04</v>
      </c>
      <c r="L138">
        <f t="shared" si="77"/>
        <v>2.6011397437424826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-44.5</v>
      </c>
      <c r="C140">
        <v>2.92</v>
      </c>
      <c r="D140">
        <f t="shared" ref="D140:D153" si="80">D125</f>
        <v>-56</v>
      </c>
      <c r="E140" s="1">
        <f>S14</f>
        <v>3.7595334837196908</v>
      </c>
      <c r="F140">
        <f t="shared" ref="F140:F153" si="81">(B140-D140-I140)</f>
        <v>11.5</v>
      </c>
      <c r="G140">
        <f t="shared" ref="G140:G153" si="82">(F140/(10*E140))</f>
        <v>0.30588901654419831</v>
      </c>
      <c r="H140">
        <f t="shared" ref="H140:H153" si="83">POWER(10,G140)</f>
        <v>2.022502264503041</v>
      </c>
      <c r="I140">
        <v>0</v>
      </c>
      <c r="J140" s="1">
        <f t="shared" ref="J140:J153" si="84">(H140*C140)</f>
        <v>5.9057066123488795</v>
      </c>
      <c r="K140">
        <f t="shared" ref="K140:K153" si="85">K125</f>
        <v>7.16</v>
      </c>
      <c r="L140">
        <f t="shared" ref="L140:L153" si="86">(K140-J140)</f>
        <v>1.2542933876511206</v>
      </c>
    </row>
    <row r="141" spans="1:13" x14ac:dyDescent="0.25">
      <c r="A141">
        <v>2</v>
      </c>
      <c r="B141">
        <f t="shared" si="79"/>
        <v>-43</v>
      </c>
      <c r="C141">
        <v>2.92</v>
      </c>
      <c r="D141">
        <f t="shared" si="80"/>
        <v>-56</v>
      </c>
      <c r="E141" s="1">
        <f t="shared" ref="E141:E153" si="87">E140</f>
        <v>3.7595334837196908</v>
      </c>
      <c r="F141">
        <f t="shared" si="81"/>
        <v>13</v>
      </c>
      <c r="G141">
        <f t="shared" si="82"/>
        <v>0.34578758391952852</v>
      </c>
      <c r="H141">
        <f t="shared" si="83"/>
        <v>2.217111751679917</v>
      </c>
      <c r="I141">
        <v>0</v>
      </c>
      <c r="J141" s="1">
        <f t="shared" si="84"/>
        <v>6.4739663149053577</v>
      </c>
      <c r="K141">
        <f t="shared" si="85"/>
        <v>7.16</v>
      </c>
      <c r="L141">
        <f t="shared" si="86"/>
        <v>0.68603368509464246</v>
      </c>
    </row>
    <row r="142" spans="1:13" x14ac:dyDescent="0.25">
      <c r="A142">
        <v>3</v>
      </c>
      <c r="B142">
        <f t="shared" si="79"/>
        <v>-44.5</v>
      </c>
      <c r="C142">
        <v>2.92</v>
      </c>
      <c r="D142">
        <f t="shared" si="80"/>
        <v>-59</v>
      </c>
      <c r="E142" s="1">
        <f t="shared" si="87"/>
        <v>3.7595334837196908</v>
      </c>
      <c r="F142">
        <f t="shared" si="81"/>
        <v>14.5</v>
      </c>
      <c r="G142">
        <f t="shared" si="82"/>
        <v>0.38568615129485873</v>
      </c>
      <c r="H142">
        <f t="shared" si="83"/>
        <v>2.4304469793239134</v>
      </c>
      <c r="J142" s="1">
        <f t="shared" si="84"/>
        <v>7.0969051796258267</v>
      </c>
      <c r="K142">
        <f t="shared" si="85"/>
        <v>12.09</v>
      </c>
      <c r="L142">
        <f t="shared" si="86"/>
        <v>4.9930948203741732</v>
      </c>
    </row>
    <row r="143" spans="1:13" x14ac:dyDescent="0.25">
      <c r="A143">
        <v>4</v>
      </c>
      <c r="B143">
        <f t="shared" si="79"/>
        <v>-43</v>
      </c>
      <c r="C143">
        <v>2.92</v>
      </c>
      <c r="D143">
        <f t="shared" si="80"/>
        <v>-59</v>
      </c>
      <c r="E143" s="1">
        <f t="shared" si="87"/>
        <v>3.7595334837196908</v>
      </c>
      <c r="F143">
        <f t="shared" si="81"/>
        <v>16</v>
      </c>
      <c r="G143">
        <f t="shared" si="82"/>
        <v>0.42558471867018893</v>
      </c>
      <c r="H143">
        <f t="shared" si="83"/>
        <v>2.6643097781737501</v>
      </c>
      <c r="J143" s="1">
        <f t="shared" si="84"/>
        <v>7.7797845522673503</v>
      </c>
      <c r="K143">
        <f t="shared" si="85"/>
        <v>12.09</v>
      </c>
      <c r="L143">
        <f t="shared" si="86"/>
        <v>4.3102154477326495</v>
      </c>
    </row>
    <row r="144" spans="1:13" x14ac:dyDescent="0.25">
      <c r="A144">
        <v>5</v>
      </c>
      <c r="B144">
        <f t="shared" si="79"/>
        <v>-44.5</v>
      </c>
      <c r="C144">
        <v>2.92</v>
      </c>
      <c r="D144">
        <f t="shared" si="80"/>
        <v>-61</v>
      </c>
      <c r="E144" s="1">
        <f t="shared" si="87"/>
        <v>3.7595334837196908</v>
      </c>
      <c r="F144">
        <f t="shared" si="81"/>
        <v>16.5</v>
      </c>
      <c r="G144">
        <f t="shared" si="82"/>
        <v>0.43888424112863234</v>
      </c>
      <c r="H144">
        <f t="shared" si="83"/>
        <v>2.7471618142175864</v>
      </c>
      <c r="J144" s="1">
        <f t="shared" si="84"/>
        <v>8.0217124975153524</v>
      </c>
      <c r="K144">
        <f t="shared" si="85"/>
        <v>17.059999999999999</v>
      </c>
      <c r="L144">
        <f t="shared" si="86"/>
        <v>9.0382875024846463</v>
      </c>
    </row>
    <row r="145" spans="1:13" x14ac:dyDescent="0.25">
      <c r="A145">
        <v>6</v>
      </c>
      <c r="B145">
        <f t="shared" si="79"/>
        <v>-43</v>
      </c>
      <c r="C145">
        <v>2.92</v>
      </c>
      <c r="D145">
        <f t="shared" si="80"/>
        <v>-61</v>
      </c>
      <c r="E145" s="1">
        <f t="shared" si="87"/>
        <v>3.7595334837196908</v>
      </c>
      <c r="F145">
        <f t="shared" si="81"/>
        <v>18</v>
      </c>
      <c r="G145">
        <f t="shared" si="82"/>
        <v>0.47878280850396254</v>
      </c>
      <c r="H145">
        <f t="shared" si="83"/>
        <v>3.0114995908618791</v>
      </c>
      <c r="J145" s="1">
        <f t="shared" si="84"/>
        <v>8.7935788053166863</v>
      </c>
      <c r="K145">
        <f t="shared" si="85"/>
        <v>17.059999999999999</v>
      </c>
      <c r="L145">
        <f t="shared" si="86"/>
        <v>8.2664211946833124</v>
      </c>
    </row>
    <row r="146" spans="1:13" x14ac:dyDescent="0.25">
      <c r="A146">
        <v>7</v>
      </c>
      <c r="B146">
        <f t="shared" si="79"/>
        <v>-44.5</v>
      </c>
      <c r="C146">
        <v>2.92</v>
      </c>
      <c r="D146">
        <f t="shared" si="80"/>
        <v>-76.5</v>
      </c>
      <c r="E146" s="1">
        <f t="shared" si="87"/>
        <v>3.7595334837196908</v>
      </c>
      <c r="F146">
        <f t="shared" si="81"/>
        <v>32</v>
      </c>
      <c r="G146">
        <f t="shared" si="82"/>
        <v>0.85116943734037787</v>
      </c>
      <c r="H146">
        <f t="shared" si="83"/>
        <v>7.0985465940722579</v>
      </c>
      <c r="J146" s="1">
        <f t="shared" si="84"/>
        <v>20.727756054690992</v>
      </c>
      <c r="K146">
        <f t="shared" si="85"/>
        <v>23.04</v>
      </c>
      <c r="L146">
        <f t="shared" si="86"/>
        <v>2.3122439453090067</v>
      </c>
      <c r="M146">
        <v>10</v>
      </c>
    </row>
    <row r="147" spans="1:13" x14ac:dyDescent="0.25">
      <c r="A147">
        <v>8</v>
      </c>
      <c r="B147">
        <f t="shared" si="79"/>
        <v>-43</v>
      </c>
      <c r="C147">
        <v>2.92</v>
      </c>
      <c r="D147">
        <f t="shared" si="80"/>
        <v>-76.5</v>
      </c>
      <c r="E147" s="1">
        <f t="shared" si="87"/>
        <v>3.7595334837196908</v>
      </c>
      <c r="F147">
        <f t="shared" si="81"/>
        <v>33.5</v>
      </c>
      <c r="G147">
        <f t="shared" si="82"/>
        <v>0.89106800471570813</v>
      </c>
      <c r="H147">
        <f t="shared" si="83"/>
        <v>7.7815839071172466</v>
      </c>
      <c r="J147" s="1">
        <f t="shared" si="84"/>
        <v>22.72222500878236</v>
      </c>
      <c r="K147">
        <f t="shared" si="85"/>
        <v>23.04</v>
      </c>
      <c r="L147">
        <f t="shared" si="86"/>
        <v>0.31777499121763952</v>
      </c>
    </row>
    <row r="148" spans="1:13" x14ac:dyDescent="0.25">
      <c r="A148">
        <v>9</v>
      </c>
      <c r="B148">
        <f t="shared" si="79"/>
        <v>-44.5</v>
      </c>
      <c r="C148">
        <v>2.92</v>
      </c>
      <c r="D148">
        <f t="shared" si="80"/>
        <v>-80.5</v>
      </c>
      <c r="E148" s="1">
        <f t="shared" si="87"/>
        <v>3.7595334837196908</v>
      </c>
      <c r="F148">
        <f t="shared" si="81"/>
        <v>36</v>
      </c>
      <c r="G148">
        <f t="shared" si="82"/>
        <v>0.95756561700792509</v>
      </c>
      <c r="H148">
        <f t="shared" si="83"/>
        <v>9.069129785761266</v>
      </c>
      <c r="J148" s="1">
        <f t="shared" si="84"/>
        <v>26.481858974422895</v>
      </c>
      <c r="K148">
        <f t="shared" si="85"/>
        <v>29.03</v>
      </c>
      <c r="L148">
        <f t="shared" si="86"/>
        <v>2.548141025577106</v>
      </c>
    </row>
    <row r="149" spans="1:13" x14ac:dyDescent="0.25">
      <c r="A149">
        <v>10</v>
      </c>
      <c r="B149">
        <f t="shared" si="79"/>
        <v>-43</v>
      </c>
      <c r="C149">
        <v>2.92</v>
      </c>
      <c r="D149">
        <f t="shared" si="80"/>
        <v>-80.5</v>
      </c>
      <c r="E149" s="1">
        <f t="shared" si="87"/>
        <v>3.7595334837196908</v>
      </c>
      <c r="F149">
        <f t="shared" si="81"/>
        <v>37.5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-44.5</v>
      </c>
      <c r="C150">
        <v>2.92</v>
      </c>
      <c r="D150">
        <f t="shared" si="80"/>
        <v>-68.5</v>
      </c>
      <c r="E150" s="1">
        <f t="shared" si="87"/>
        <v>3.7595334837196908</v>
      </c>
      <c r="F150">
        <f t="shared" si="81"/>
        <v>24</v>
      </c>
      <c r="G150">
        <f t="shared" si="82"/>
        <v>0.63837707800528343</v>
      </c>
      <c r="H150">
        <f t="shared" si="83"/>
        <v>4.3488765332449582</v>
      </c>
      <c r="J150" s="1">
        <f t="shared" si="84"/>
        <v>12.698719477075278</v>
      </c>
      <c r="K150">
        <f t="shared" si="85"/>
        <v>15.07</v>
      </c>
      <c r="L150">
        <f t="shared" si="86"/>
        <v>2.3712805229247227</v>
      </c>
    </row>
    <row r="151" spans="1:13" x14ac:dyDescent="0.25">
      <c r="A151">
        <v>12</v>
      </c>
      <c r="B151">
        <f t="shared" si="79"/>
        <v>-43</v>
      </c>
      <c r="C151">
        <v>2.92</v>
      </c>
      <c r="D151">
        <f t="shared" si="80"/>
        <v>-68.5</v>
      </c>
      <c r="E151" s="1">
        <f t="shared" si="87"/>
        <v>3.7595334837196908</v>
      </c>
      <c r="F151">
        <f t="shared" si="81"/>
        <v>25.5</v>
      </c>
      <c r="G151">
        <f t="shared" si="82"/>
        <v>0.67827564538061358</v>
      </c>
      <c r="H151">
        <f t="shared" si="83"/>
        <v>4.7673347208002186</v>
      </c>
      <c r="J151" s="1">
        <f t="shared" si="84"/>
        <v>13.920617384736637</v>
      </c>
      <c r="K151">
        <f t="shared" si="85"/>
        <v>15.07</v>
      </c>
      <c r="L151">
        <f t="shared" si="86"/>
        <v>1.149382615263363</v>
      </c>
    </row>
    <row r="152" spans="1:13" x14ac:dyDescent="0.25">
      <c r="A152">
        <v>13</v>
      </c>
      <c r="B152">
        <f t="shared" si="79"/>
        <v>-44.5</v>
      </c>
      <c r="C152">
        <v>2.92</v>
      </c>
      <c r="D152">
        <f t="shared" si="80"/>
        <v>-73.5</v>
      </c>
      <c r="E152" s="1">
        <f t="shared" si="87"/>
        <v>3.7595334837196908</v>
      </c>
      <c r="F152">
        <f t="shared" si="81"/>
        <v>29</v>
      </c>
      <c r="G152">
        <f t="shared" si="82"/>
        <v>0.77137230258971745</v>
      </c>
      <c r="H152">
        <f t="shared" si="83"/>
        <v>5.9070725193047346</v>
      </c>
      <c r="J152" s="1">
        <f t="shared" si="84"/>
        <v>17.248651756369824</v>
      </c>
      <c r="K152">
        <f t="shared" si="85"/>
        <v>23.04</v>
      </c>
      <c r="L152">
        <f t="shared" si="86"/>
        <v>5.7913482436301749</v>
      </c>
    </row>
    <row r="153" spans="1:13" x14ac:dyDescent="0.25">
      <c r="A153">
        <v>14</v>
      </c>
      <c r="B153">
        <f t="shared" si="79"/>
        <v>-43</v>
      </c>
      <c r="C153">
        <v>2.92</v>
      </c>
      <c r="D153">
        <f t="shared" si="80"/>
        <v>-73.5</v>
      </c>
      <c r="E153" s="1">
        <f t="shared" si="87"/>
        <v>3.7595334837196908</v>
      </c>
      <c r="F153">
        <f t="shared" si="81"/>
        <v>30.5</v>
      </c>
      <c r="G153">
        <f t="shared" si="82"/>
        <v>0.81127086996504771</v>
      </c>
      <c r="H153">
        <f t="shared" si="83"/>
        <v>6.4754636523455567</v>
      </c>
      <c r="J153" s="1">
        <f t="shared" si="84"/>
        <v>18.908353864849026</v>
      </c>
      <c r="K153">
        <f t="shared" si="85"/>
        <v>23.04</v>
      </c>
      <c r="L153">
        <f t="shared" si="86"/>
        <v>4.131646135150973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-44.5</v>
      </c>
      <c r="C155">
        <v>2.92</v>
      </c>
      <c r="D155">
        <f t="shared" ref="D155:D168" si="89">D140</f>
        <v>-56</v>
      </c>
      <c r="E155" s="1">
        <f>S15</f>
        <v>3.3673321596541577</v>
      </c>
      <c r="F155">
        <f t="shared" ref="F155:F168" si="90">(B155-D155-I155)</f>
        <v>11.5</v>
      </c>
      <c r="G155">
        <f t="shared" ref="G155:G168" si="91">(F155/(10*E155))</f>
        <v>0.34151665041506063</v>
      </c>
      <c r="H155">
        <f t="shared" ref="H155:H168" si="92">POWER(10,G155)</f>
        <v>2.1954151175411001</v>
      </c>
      <c r="I155">
        <v>0</v>
      </c>
      <c r="J155" s="1">
        <f t="shared" ref="J155:J168" si="93">(H155*C155)</f>
        <v>6.4106121432200123</v>
      </c>
      <c r="K155">
        <f t="shared" ref="K155:K168" si="94">K140</f>
        <v>7.16</v>
      </c>
      <c r="L155">
        <f t="shared" ref="L155:L168" si="95">(K155-J155)</f>
        <v>0.74938785677998787</v>
      </c>
    </row>
    <row r="156" spans="1:13" x14ac:dyDescent="0.25">
      <c r="A156">
        <v>2</v>
      </c>
      <c r="B156">
        <f t="shared" si="88"/>
        <v>-43</v>
      </c>
      <c r="C156">
        <v>2.92</v>
      </c>
      <c r="D156">
        <f t="shared" si="89"/>
        <v>-56</v>
      </c>
      <c r="E156" s="1">
        <f t="shared" ref="E156:E168" si="96">E155</f>
        <v>3.3673321596541577</v>
      </c>
      <c r="F156">
        <f t="shared" si="90"/>
        <v>13</v>
      </c>
      <c r="G156">
        <f t="shared" si="91"/>
        <v>0.38606230046919893</v>
      </c>
      <c r="H156">
        <f t="shared" si="92"/>
        <v>2.4325529389503275</v>
      </c>
      <c r="I156">
        <v>0</v>
      </c>
      <c r="J156" s="1">
        <f t="shared" si="93"/>
        <v>7.1030545817349564</v>
      </c>
      <c r="K156">
        <f t="shared" si="94"/>
        <v>7.16</v>
      </c>
      <c r="L156">
        <f t="shared" si="95"/>
        <v>5.6945418265043735E-2</v>
      </c>
    </row>
    <row r="157" spans="1:13" x14ac:dyDescent="0.25">
      <c r="A157">
        <v>3</v>
      </c>
      <c r="B157">
        <f t="shared" si="88"/>
        <v>-44.5</v>
      </c>
      <c r="C157">
        <v>2.92</v>
      </c>
      <c r="D157">
        <f t="shared" si="89"/>
        <v>-59</v>
      </c>
      <c r="E157" s="1">
        <f t="shared" si="96"/>
        <v>3.3673321596541577</v>
      </c>
      <c r="F157">
        <f t="shared" si="90"/>
        <v>14.5</v>
      </c>
      <c r="G157">
        <f t="shared" si="91"/>
        <v>0.43060795052333728</v>
      </c>
      <c r="H157">
        <f t="shared" si="92"/>
        <v>2.695305208348644</v>
      </c>
      <c r="J157" s="1">
        <f t="shared" si="93"/>
        <v>7.8702912083780401</v>
      </c>
      <c r="K157">
        <f t="shared" si="94"/>
        <v>12.09</v>
      </c>
      <c r="L157">
        <f t="shared" si="95"/>
        <v>4.2197087916219598</v>
      </c>
    </row>
    <row r="158" spans="1:13" x14ac:dyDescent="0.25">
      <c r="A158">
        <v>4</v>
      </c>
      <c r="B158">
        <f t="shared" si="88"/>
        <v>-43</v>
      </c>
      <c r="C158">
        <v>2.92</v>
      </c>
      <c r="D158">
        <f t="shared" si="89"/>
        <v>-59</v>
      </c>
      <c r="E158" s="1">
        <f t="shared" si="96"/>
        <v>3.3673321596541577</v>
      </c>
      <c r="F158">
        <f t="shared" si="90"/>
        <v>16</v>
      </c>
      <c r="G158">
        <f t="shared" si="91"/>
        <v>0.47515360057747563</v>
      </c>
      <c r="H158">
        <f t="shared" si="92"/>
        <v>2.9864386710063173</v>
      </c>
      <c r="J158" s="1">
        <f t="shared" si="93"/>
        <v>8.7204009193384469</v>
      </c>
      <c r="K158">
        <f t="shared" si="94"/>
        <v>12.09</v>
      </c>
      <c r="L158">
        <f t="shared" si="95"/>
        <v>3.369599080661553</v>
      </c>
    </row>
    <row r="159" spans="1:13" x14ac:dyDescent="0.25">
      <c r="A159">
        <v>5</v>
      </c>
      <c r="B159">
        <f t="shared" si="88"/>
        <v>-44.5</v>
      </c>
      <c r="C159">
        <v>2.92</v>
      </c>
      <c r="D159">
        <f t="shared" si="89"/>
        <v>-61</v>
      </c>
      <c r="E159" s="1">
        <f t="shared" si="96"/>
        <v>3.3673321596541577</v>
      </c>
      <c r="F159">
        <f t="shared" si="90"/>
        <v>16.5</v>
      </c>
      <c r="G159">
        <f t="shared" si="91"/>
        <v>0.49000215059552171</v>
      </c>
      <c r="H159">
        <f t="shared" si="92"/>
        <v>3.0903107354756369</v>
      </c>
      <c r="J159" s="1">
        <f t="shared" si="93"/>
        <v>9.023707347588859</v>
      </c>
      <c r="K159">
        <f t="shared" si="94"/>
        <v>17.059999999999999</v>
      </c>
      <c r="L159">
        <f t="shared" si="95"/>
        <v>8.0362926524111398</v>
      </c>
    </row>
    <row r="160" spans="1:13" x14ac:dyDescent="0.25">
      <c r="A160">
        <v>6</v>
      </c>
      <c r="B160">
        <f t="shared" si="88"/>
        <v>-43</v>
      </c>
      <c r="C160">
        <v>2.92</v>
      </c>
      <c r="D160">
        <f t="shared" si="89"/>
        <v>-61</v>
      </c>
      <c r="E160" s="1">
        <f t="shared" si="96"/>
        <v>3.3673321596541577</v>
      </c>
      <c r="F160">
        <f t="shared" si="90"/>
        <v>18</v>
      </c>
      <c r="G160">
        <f t="shared" si="91"/>
        <v>0.53454780064966012</v>
      </c>
      <c r="H160">
        <f t="shared" si="92"/>
        <v>3.4241107304893461</v>
      </c>
      <c r="J160" s="1">
        <f t="shared" si="93"/>
        <v>9.9984033330288913</v>
      </c>
      <c r="K160">
        <f t="shared" si="94"/>
        <v>17.059999999999999</v>
      </c>
      <c r="L160">
        <f t="shared" si="95"/>
        <v>7.0615966669711074</v>
      </c>
    </row>
    <row r="161" spans="1:13" x14ac:dyDescent="0.25">
      <c r="A161">
        <v>7</v>
      </c>
      <c r="B161">
        <f t="shared" si="88"/>
        <v>-44.5</v>
      </c>
      <c r="C161">
        <v>2.92</v>
      </c>
      <c r="D161">
        <f t="shared" si="89"/>
        <v>-76.5</v>
      </c>
      <c r="E161" s="1">
        <f t="shared" si="96"/>
        <v>3.3673321596541577</v>
      </c>
      <c r="F161">
        <f t="shared" si="90"/>
        <v>32</v>
      </c>
      <c r="G161">
        <f t="shared" si="91"/>
        <v>0.95030720115495126</v>
      </c>
      <c r="H161">
        <f t="shared" si="92"/>
        <v>8.9188159356819785</v>
      </c>
      <c r="J161" s="1">
        <f t="shared" si="93"/>
        <v>26.042942532191375</v>
      </c>
      <c r="K161">
        <f t="shared" si="94"/>
        <v>23.04</v>
      </c>
      <c r="L161">
        <f t="shared" si="95"/>
        <v>-3.0029425321913763</v>
      </c>
    </row>
    <row r="162" spans="1:13" x14ac:dyDescent="0.25">
      <c r="A162">
        <v>8</v>
      </c>
      <c r="B162">
        <f t="shared" si="88"/>
        <v>-43</v>
      </c>
      <c r="C162">
        <v>2.92</v>
      </c>
      <c r="D162">
        <f t="shared" si="89"/>
        <v>-76.5</v>
      </c>
      <c r="E162" s="1">
        <f t="shared" si="96"/>
        <v>3.3673321596541577</v>
      </c>
      <c r="F162">
        <f t="shared" si="90"/>
        <v>33.5</v>
      </c>
      <c r="G162">
        <f t="shared" si="91"/>
        <v>0.99485285120908962</v>
      </c>
      <c r="H162">
        <f t="shared" si="92"/>
        <v>9.8821820725182548</v>
      </c>
      <c r="J162" s="1">
        <f t="shared" si="93"/>
        <v>28.855971651753304</v>
      </c>
      <c r="K162">
        <f t="shared" si="94"/>
        <v>23.04</v>
      </c>
      <c r="L162">
        <f t="shared" si="95"/>
        <v>-5.8159716517533049</v>
      </c>
      <c r="M162">
        <v>11</v>
      </c>
    </row>
    <row r="163" spans="1:13" x14ac:dyDescent="0.25">
      <c r="A163">
        <v>9</v>
      </c>
      <c r="B163">
        <f t="shared" si="88"/>
        <v>-44.5</v>
      </c>
      <c r="C163">
        <v>2.92</v>
      </c>
      <c r="D163">
        <f t="shared" si="89"/>
        <v>-80.5</v>
      </c>
      <c r="E163" s="1">
        <f t="shared" si="96"/>
        <v>3.3673321596541577</v>
      </c>
      <c r="F163">
        <f t="shared" si="90"/>
        <v>36</v>
      </c>
      <c r="G163">
        <f t="shared" si="91"/>
        <v>1.0690956012993202</v>
      </c>
      <c r="H163">
        <f t="shared" si="92"/>
        <v>11.724534294652283</v>
      </c>
      <c r="J163" s="1">
        <f t="shared" si="93"/>
        <v>34.235640140384668</v>
      </c>
      <c r="K163">
        <f t="shared" si="94"/>
        <v>29.03</v>
      </c>
      <c r="L163">
        <f t="shared" si="95"/>
        <v>-5.2056401403846664</v>
      </c>
    </row>
    <row r="164" spans="1:13" x14ac:dyDescent="0.25">
      <c r="A164">
        <v>10</v>
      </c>
      <c r="B164">
        <f t="shared" si="88"/>
        <v>-43</v>
      </c>
      <c r="C164">
        <v>2.92</v>
      </c>
      <c r="D164">
        <f t="shared" si="89"/>
        <v>-80.5</v>
      </c>
      <c r="E164" s="1">
        <f t="shared" si="96"/>
        <v>3.3673321596541577</v>
      </c>
      <c r="F164">
        <f t="shared" si="90"/>
        <v>37.5</v>
      </c>
      <c r="G164">
        <f t="shared" si="91"/>
        <v>1.1136412513534586</v>
      </c>
      <c r="H164">
        <f t="shared" si="92"/>
        <v>12.990960173501859</v>
      </c>
      <c r="J164" s="1">
        <f t="shared" si="93"/>
        <v>37.933603706625426</v>
      </c>
      <c r="K164">
        <f t="shared" si="94"/>
        <v>29.03</v>
      </c>
      <c r="L164">
        <f t="shared" si="95"/>
        <v>-8.9036037066254252</v>
      </c>
    </row>
    <row r="165" spans="1:13" x14ac:dyDescent="0.25">
      <c r="A165">
        <v>11</v>
      </c>
      <c r="B165">
        <f t="shared" si="88"/>
        <v>-44.5</v>
      </c>
      <c r="C165">
        <v>2.92</v>
      </c>
      <c r="D165">
        <f t="shared" si="89"/>
        <v>-68.5</v>
      </c>
      <c r="E165" s="1">
        <f t="shared" si="96"/>
        <v>3.3673321596541577</v>
      </c>
      <c r="F165">
        <f t="shared" si="90"/>
        <v>24</v>
      </c>
      <c r="G165">
        <f t="shared" si="91"/>
        <v>0.71273040086621342</v>
      </c>
      <c r="H165">
        <f t="shared" si="92"/>
        <v>5.160958904109588</v>
      </c>
      <c r="J165" s="1">
        <f t="shared" si="93"/>
        <v>15.069999999999997</v>
      </c>
      <c r="K165">
        <f t="shared" si="94"/>
        <v>15.07</v>
      </c>
      <c r="L165">
        <f t="shared" si="95"/>
        <v>3.5527136788005009E-15</v>
      </c>
    </row>
    <row r="166" spans="1:13" x14ac:dyDescent="0.25">
      <c r="A166">
        <v>12</v>
      </c>
      <c r="B166">
        <f t="shared" si="88"/>
        <v>-43</v>
      </c>
      <c r="C166">
        <v>2.92</v>
      </c>
      <c r="D166">
        <f t="shared" si="89"/>
        <v>-68.5</v>
      </c>
      <c r="E166" s="1">
        <f t="shared" si="96"/>
        <v>3.3673321596541577</v>
      </c>
      <c r="F166">
        <f t="shared" si="90"/>
        <v>25.5</v>
      </c>
      <c r="G166">
        <f t="shared" si="91"/>
        <v>0.75727605092035177</v>
      </c>
      <c r="H166">
        <f t="shared" si="92"/>
        <v>5.7184200152792366</v>
      </c>
      <c r="J166" s="1">
        <f t="shared" si="93"/>
        <v>16.697786444615371</v>
      </c>
      <c r="K166">
        <f t="shared" si="94"/>
        <v>15.07</v>
      </c>
      <c r="L166">
        <f t="shared" si="95"/>
        <v>-1.6277864446153707</v>
      </c>
    </row>
    <row r="167" spans="1:13" x14ac:dyDescent="0.25">
      <c r="A167">
        <v>13</v>
      </c>
      <c r="B167">
        <f t="shared" si="88"/>
        <v>-44.5</v>
      </c>
      <c r="C167">
        <v>2.92</v>
      </c>
      <c r="D167">
        <f t="shared" si="89"/>
        <v>-73.5</v>
      </c>
      <c r="E167" s="1">
        <f t="shared" si="96"/>
        <v>3.3673321596541577</v>
      </c>
      <c r="F167">
        <f t="shared" si="90"/>
        <v>29</v>
      </c>
      <c r="G167">
        <f t="shared" si="91"/>
        <v>0.86121590104667456</v>
      </c>
      <c r="H167">
        <f t="shared" si="92"/>
        <v>7.264670166151328</v>
      </c>
      <c r="J167" s="1">
        <f t="shared" si="93"/>
        <v>21.212836885161877</v>
      </c>
      <c r="K167">
        <f t="shared" si="94"/>
        <v>23.04</v>
      </c>
      <c r="L167">
        <f t="shared" si="95"/>
        <v>1.8271631148381218</v>
      </c>
    </row>
    <row r="168" spans="1:13" x14ac:dyDescent="0.25">
      <c r="A168">
        <v>14</v>
      </c>
      <c r="B168">
        <f t="shared" si="88"/>
        <v>-43</v>
      </c>
      <c r="C168">
        <v>2.92</v>
      </c>
      <c r="D168">
        <f t="shared" si="89"/>
        <v>-73.5</v>
      </c>
      <c r="E168" s="1">
        <f t="shared" si="96"/>
        <v>3.3673321596541577</v>
      </c>
      <c r="F168">
        <f t="shared" si="90"/>
        <v>30.5</v>
      </c>
      <c r="G168">
        <f t="shared" si="91"/>
        <v>0.90576155110081291</v>
      </c>
      <c r="H168">
        <f t="shared" si="92"/>
        <v>8.0493637043771304</v>
      </c>
      <c r="J168" s="1">
        <f t="shared" si="93"/>
        <v>23.50414201678122</v>
      </c>
      <c r="K168">
        <f t="shared" si="94"/>
        <v>23.04</v>
      </c>
      <c r="L168">
        <f t="shared" si="95"/>
        <v>-0.46414201678122069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-44.5</v>
      </c>
      <c r="C170">
        <v>2.92</v>
      </c>
      <c r="D170">
        <f t="shared" ref="D170:D183" si="98">D155</f>
        <v>-56</v>
      </c>
      <c r="E170" s="1">
        <f>S16</f>
        <v>3.5777904196325423</v>
      </c>
      <c r="F170">
        <f t="shared" ref="F170:F183" si="99">(B170-D170-I170)</f>
        <v>11.5</v>
      </c>
      <c r="G170">
        <f t="shared" ref="G170:G183" si="100">(F170/(10*E170))</f>
        <v>0.32142743568476295</v>
      </c>
      <c r="H170">
        <f t="shared" ref="H170:H183" si="101">POWER(10,G170)</f>
        <v>2.0961745106419731</v>
      </c>
      <c r="I170">
        <v>0</v>
      </c>
      <c r="J170" s="1">
        <f t="shared" ref="J170:J183" si="102">(H170*C170)</f>
        <v>6.1208295710745615</v>
      </c>
      <c r="K170">
        <f t="shared" ref="K170:K183" si="103">K155</f>
        <v>7.16</v>
      </c>
      <c r="L170">
        <f t="shared" ref="L170:L183" si="104">(K170-J170)</f>
        <v>1.0391704289254386</v>
      </c>
    </row>
    <row r="171" spans="1:13" x14ac:dyDescent="0.25">
      <c r="A171">
        <v>2</v>
      </c>
      <c r="B171">
        <f t="shared" si="97"/>
        <v>-43</v>
      </c>
      <c r="C171">
        <v>2.92</v>
      </c>
      <c r="D171">
        <f t="shared" si="98"/>
        <v>-56</v>
      </c>
      <c r="E171" s="1">
        <f t="shared" ref="E171:E183" si="105">E170</f>
        <v>3.5777904196325423</v>
      </c>
      <c r="F171">
        <f t="shared" si="99"/>
        <v>13</v>
      </c>
      <c r="G171">
        <f t="shared" si="100"/>
        <v>0.36335275338277551</v>
      </c>
      <c r="H171">
        <f t="shared" si="101"/>
        <v>2.3086215929881817</v>
      </c>
      <c r="I171">
        <v>0</v>
      </c>
      <c r="J171" s="1">
        <f t="shared" si="102"/>
        <v>6.7411750515254907</v>
      </c>
      <c r="K171">
        <f t="shared" si="103"/>
        <v>7.16</v>
      </c>
      <c r="L171">
        <f t="shared" si="104"/>
        <v>0.41882494847450946</v>
      </c>
    </row>
    <row r="172" spans="1:13" x14ac:dyDescent="0.25">
      <c r="A172">
        <v>3</v>
      </c>
      <c r="B172">
        <f t="shared" si="97"/>
        <v>-44.5</v>
      </c>
      <c r="C172">
        <v>2.92</v>
      </c>
      <c r="D172">
        <f t="shared" si="98"/>
        <v>-59</v>
      </c>
      <c r="E172" s="1">
        <f t="shared" si="105"/>
        <v>3.5777904196325423</v>
      </c>
      <c r="F172">
        <f t="shared" si="99"/>
        <v>14.5</v>
      </c>
      <c r="G172">
        <f t="shared" si="100"/>
        <v>0.40527807108078806</v>
      </c>
      <c r="H172">
        <f t="shared" si="101"/>
        <v>2.5426001664236479</v>
      </c>
      <c r="J172" s="1">
        <f t="shared" si="102"/>
        <v>7.4243924859570516</v>
      </c>
      <c r="K172">
        <f t="shared" si="103"/>
        <v>12.09</v>
      </c>
      <c r="L172">
        <f t="shared" si="104"/>
        <v>4.6656075140429483</v>
      </c>
    </row>
    <row r="173" spans="1:13" x14ac:dyDescent="0.25">
      <c r="A173">
        <v>4</v>
      </c>
      <c r="B173">
        <f t="shared" si="97"/>
        <v>-43</v>
      </c>
      <c r="C173">
        <v>2.92</v>
      </c>
      <c r="D173">
        <f t="shared" si="98"/>
        <v>-59</v>
      </c>
      <c r="E173" s="1">
        <f t="shared" si="105"/>
        <v>3.5777904196325423</v>
      </c>
      <c r="F173">
        <f t="shared" si="99"/>
        <v>16</v>
      </c>
      <c r="G173">
        <f t="shared" si="100"/>
        <v>0.44720338877880061</v>
      </c>
      <c r="H173">
        <f t="shared" si="101"/>
        <v>2.8002924454716633</v>
      </c>
      <c r="J173" s="1">
        <f t="shared" si="102"/>
        <v>8.1768539407772565</v>
      </c>
      <c r="K173">
        <f t="shared" si="103"/>
        <v>12.09</v>
      </c>
      <c r="L173">
        <f t="shared" si="104"/>
        <v>3.9131460592227434</v>
      </c>
    </row>
    <row r="174" spans="1:13" x14ac:dyDescent="0.25">
      <c r="A174">
        <v>5</v>
      </c>
      <c r="B174">
        <f t="shared" si="97"/>
        <v>-44.5</v>
      </c>
      <c r="C174">
        <v>2.92</v>
      </c>
      <c r="D174">
        <f t="shared" si="98"/>
        <v>-61</v>
      </c>
      <c r="E174" s="1">
        <f t="shared" si="105"/>
        <v>3.5777904196325423</v>
      </c>
      <c r="F174">
        <f t="shared" si="99"/>
        <v>16.5</v>
      </c>
      <c r="G174">
        <f t="shared" si="100"/>
        <v>0.46117849467813815</v>
      </c>
      <c r="H174">
        <f t="shared" si="101"/>
        <v>2.8918681936221478</v>
      </c>
      <c r="J174" s="1">
        <f t="shared" si="102"/>
        <v>8.4442551253766709</v>
      </c>
      <c r="K174">
        <f t="shared" si="103"/>
        <v>17.059999999999999</v>
      </c>
      <c r="L174">
        <f t="shared" si="104"/>
        <v>8.6157448746233278</v>
      </c>
    </row>
    <row r="175" spans="1:13" x14ac:dyDescent="0.25">
      <c r="A175">
        <v>6</v>
      </c>
      <c r="B175">
        <f t="shared" si="97"/>
        <v>-43</v>
      </c>
      <c r="C175">
        <v>2.92</v>
      </c>
      <c r="D175">
        <f t="shared" si="98"/>
        <v>-61</v>
      </c>
      <c r="E175" s="1">
        <f t="shared" si="105"/>
        <v>3.5777904196325423</v>
      </c>
      <c r="F175">
        <f t="shared" si="99"/>
        <v>18</v>
      </c>
      <c r="G175">
        <f t="shared" si="100"/>
        <v>0.50310381237615065</v>
      </c>
      <c r="H175">
        <f t="shared" si="101"/>
        <v>3.1849587531847052</v>
      </c>
      <c r="J175" s="1">
        <f t="shared" si="102"/>
        <v>9.3000795592993395</v>
      </c>
      <c r="K175">
        <f t="shared" si="103"/>
        <v>17.059999999999999</v>
      </c>
      <c r="L175">
        <f t="shared" si="104"/>
        <v>7.7599204407006592</v>
      </c>
    </row>
    <row r="176" spans="1:13" x14ac:dyDescent="0.25">
      <c r="A176">
        <v>7</v>
      </c>
      <c r="B176">
        <f t="shared" si="97"/>
        <v>-44.5</v>
      </c>
      <c r="C176">
        <v>2.92</v>
      </c>
      <c r="D176">
        <f t="shared" si="98"/>
        <v>-76.5</v>
      </c>
      <c r="E176" s="1">
        <f t="shared" si="105"/>
        <v>3.5777904196325423</v>
      </c>
      <c r="F176">
        <f t="shared" si="99"/>
        <v>32</v>
      </c>
      <c r="G176">
        <f t="shared" si="100"/>
        <v>0.89440677755760123</v>
      </c>
      <c r="H176">
        <f t="shared" si="101"/>
        <v>7.8416377801656676</v>
      </c>
      <c r="J176" s="1">
        <f t="shared" si="102"/>
        <v>22.897582318083749</v>
      </c>
      <c r="K176">
        <f t="shared" si="103"/>
        <v>23.04</v>
      </c>
      <c r="L176">
        <f t="shared" si="104"/>
        <v>0.14241768191624971</v>
      </c>
    </row>
    <row r="177" spans="1:13" x14ac:dyDescent="0.25">
      <c r="A177">
        <v>8</v>
      </c>
      <c r="B177">
        <f t="shared" si="97"/>
        <v>-43</v>
      </c>
      <c r="C177">
        <v>2.92</v>
      </c>
      <c r="D177">
        <f t="shared" si="98"/>
        <v>-76.5</v>
      </c>
      <c r="E177" s="1">
        <f t="shared" si="105"/>
        <v>3.5777904196325423</v>
      </c>
      <c r="F177">
        <f t="shared" si="99"/>
        <v>33.5</v>
      </c>
      <c r="G177">
        <f t="shared" si="100"/>
        <v>0.93633209525561378</v>
      </c>
      <c r="H177">
        <f t="shared" si="101"/>
        <v>8.6363870048863678</v>
      </c>
      <c r="J177" s="1">
        <f t="shared" si="102"/>
        <v>25.218250054268193</v>
      </c>
      <c r="K177">
        <f t="shared" si="103"/>
        <v>23.04</v>
      </c>
      <c r="L177">
        <f t="shared" si="104"/>
        <v>-2.1782500542681937</v>
      </c>
      <c r="M177">
        <v>12</v>
      </c>
    </row>
    <row r="178" spans="1:13" x14ac:dyDescent="0.25">
      <c r="A178">
        <v>9</v>
      </c>
      <c r="B178">
        <f t="shared" si="97"/>
        <v>-44.5</v>
      </c>
      <c r="C178">
        <v>2.92</v>
      </c>
      <c r="D178">
        <f t="shared" si="98"/>
        <v>-80.5</v>
      </c>
      <c r="E178" s="1">
        <f t="shared" si="105"/>
        <v>3.5777904196325423</v>
      </c>
      <c r="F178">
        <f t="shared" si="99"/>
        <v>36</v>
      </c>
      <c r="G178">
        <f t="shared" si="100"/>
        <v>1.0062076247523013</v>
      </c>
      <c r="H178">
        <f t="shared" si="101"/>
        <v>10.143962259487871</v>
      </c>
      <c r="J178" s="1">
        <f t="shared" si="102"/>
        <v>29.620369797704583</v>
      </c>
      <c r="K178">
        <f t="shared" si="103"/>
        <v>29.03</v>
      </c>
      <c r="L178">
        <f t="shared" si="104"/>
        <v>-0.59036979770458231</v>
      </c>
    </row>
    <row r="179" spans="1:13" x14ac:dyDescent="0.25">
      <c r="A179">
        <v>10</v>
      </c>
      <c r="B179">
        <f t="shared" si="97"/>
        <v>-43</v>
      </c>
      <c r="C179">
        <v>2.92</v>
      </c>
      <c r="D179">
        <f t="shared" si="98"/>
        <v>-80.5</v>
      </c>
      <c r="E179" s="1">
        <f t="shared" si="105"/>
        <v>3.5777904196325423</v>
      </c>
      <c r="F179">
        <f t="shared" si="99"/>
        <v>37.5</v>
      </c>
      <c r="G179">
        <f t="shared" si="100"/>
        <v>1.0481329424503139</v>
      </c>
      <c r="H179">
        <f t="shared" si="101"/>
        <v>11.172051845787747</v>
      </c>
      <c r="J179" s="1">
        <f t="shared" si="102"/>
        <v>32.622391389700219</v>
      </c>
      <c r="K179">
        <f t="shared" si="103"/>
        <v>29.03</v>
      </c>
      <c r="L179">
        <f t="shared" si="104"/>
        <v>-3.592391389700218</v>
      </c>
    </row>
    <row r="180" spans="1:13" x14ac:dyDescent="0.25">
      <c r="A180">
        <v>11</v>
      </c>
      <c r="B180">
        <f t="shared" si="97"/>
        <v>-44.5</v>
      </c>
      <c r="C180">
        <v>2.92</v>
      </c>
      <c r="D180">
        <f t="shared" si="98"/>
        <v>-68.5</v>
      </c>
      <c r="E180" s="1">
        <f t="shared" si="105"/>
        <v>3.5777904196325423</v>
      </c>
      <c r="F180">
        <f t="shared" si="99"/>
        <v>24</v>
      </c>
      <c r="G180">
        <f t="shared" si="100"/>
        <v>0.67080508316820087</v>
      </c>
      <c r="H180">
        <f t="shared" si="101"/>
        <v>4.6860302000652005</v>
      </c>
      <c r="J180" s="1">
        <f t="shared" si="102"/>
        <v>13.683208184190386</v>
      </c>
      <c r="K180">
        <f t="shared" si="103"/>
        <v>15.07</v>
      </c>
      <c r="L180">
        <f t="shared" si="104"/>
        <v>1.3867918158096142</v>
      </c>
    </row>
    <row r="181" spans="1:13" x14ac:dyDescent="0.25">
      <c r="A181">
        <v>12</v>
      </c>
      <c r="B181">
        <f t="shared" si="97"/>
        <v>-43</v>
      </c>
      <c r="C181">
        <v>2.92</v>
      </c>
      <c r="D181">
        <f t="shared" si="98"/>
        <v>-68.5</v>
      </c>
      <c r="E181" s="1">
        <f t="shared" si="105"/>
        <v>3.5777904196325423</v>
      </c>
      <c r="F181">
        <f t="shared" si="99"/>
        <v>25.5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-44.5</v>
      </c>
      <c r="C182">
        <v>2.92</v>
      </c>
      <c r="D182">
        <f t="shared" si="98"/>
        <v>-73.5</v>
      </c>
      <c r="E182" s="1">
        <f t="shared" si="105"/>
        <v>3.5777904196325423</v>
      </c>
      <c r="F182">
        <f t="shared" si="99"/>
        <v>29</v>
      </c>
      <c r="G182">
        <f t="shared" si="100"/>
        <v>0.81055614216157612</v>
      </c>
      <c r="H182">
        <f t="shared" si="101"/>
        <v>6.4648156062975621</v>
      </c>
      <c r="J182" s="1">
        <f t="shared" si="102"/>
        <v>18.877261570388882</v>
      </c>
      <c r="K182">
        <f t="shared" si="103"/>
        <v>23.04</v>
      </c>
      <c r="L182">
        <f t="shared" si="104"/>
        <v>4.1627384296111174</v>
      </c>
    </row>
    <row r="183" spans="1:13" x14ac:dyDescent="0.25">
      <c r="A183">
        <v>14</v>
      </c>
      <c r="B183">
        <f t="shared" si="97"/>
        <v>-43</v>
      </c>
      <c r="C183">
        <v>2.92</v>
      </c>
      <c r="D183">
        <f t="shared" si="98"/>
        <v>-73.5</v>
      </c>
      <c r="E183" s="1">
        <f t="shared" si="105"/>
        <v>3.5777904196325423</v>
      </c>
      <c r="F183">
        <f t="shared" si="99"/>
        <v>30.5</v>
      </c>
      <c r="G183">
        <f t="shared" si="100"/>
        <v>0.85248145985958867</v>
      </c>
      <c r="H183">
        <f t="shared" si="101"/>
        <v>7.1200240378911364</v>
      </c>
      <c r="J183" s="1">
        <f t="shared" si="102"/>
        <v>20.790470190642118</v>
      </c>
      <c r="K183">
        <f t="shared" si="103"/>
        <v>23.04</v>
      </c>
      <c r="L183">
        <f t="shared" si="104"/>
        <v>2.249529809357881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-44.5</v>
      </c>
      <c r="C185">
        <v>2.92</v>
      </c>
      <c r="D185">
        <f t="shared" ref="D185:D198" si="107">D170</f>
        <v>-56</v>
      </c>
      <c r="E185" s="1">
        <f>S17</f>
        <v>3.2326398592425885</v>
      </c>
      <c r="F185">
        <f t="shared" ref="F185:F198" si="108">(B185-D185-I185)</f>
        <v>11.5</v>
      </c>
      <c r="G185">
        <f t="shared" ref="G185:G198" si="109">(F185/(10*E185))</f>
        <v>0.35574640234419636</v>
      </c>
      <c r="H185">
        <f t="shared" ref="H185:H198" si="110">POWER(10,G185)</f>
        <v>2.2685397961956926</v>
      </c>
      <c r="I185">
        <v>0</v>
      </c>
      <c r="J185" s="1">
        <f t="shared" ref="J185:J198" si="111">(H185*C185)</f>
        <v>6.6241362048914221</v>
      </c>
      <c r="K185">
        <f t="shared" ref="K185:K198" si="112">K170</f>
        <v>7.16</v>
      </c>
      <c r="L185">
        <f t="shared" ref="L185:L198" si="113">(K185-J185)</f>
        <v>0.53586379510857807</v>
      </c>
    </row>
    <row r="186" spans="1:13" x14ac:dyDescent="0.25">
      <c r="A186">
        <v>2</v>
      </c>
      <c r="B186">
        <f t="shared" si="106"/>
        <v>-43</v>
      </c>
      <c r="C186">
        <v>2.92</v>
      </c>
      <c r="D186">
        <f t="shared" si="107"/>
        <v>-56</v>
      </c>
      <c r="E186" s="1">
        <f t="shared" ref="E186:E198" si="114">E185</f>
        <v>3.2326398592425885</v>
      </c>
      <c r="F186">
        <f t="shared" si="108"/>
        <v>13</v>
      </c>
      <c r="G186">
        <f t="shared" si="109"/>
        <v>0.40214810699778719</v>
      </c>
      <c r="H186">
        <f t="shared" si="110"/>
        <v>2.5243414992753421</v>
      </c>
      <c r="I186">
        <v>0</v>
      </c>
      <c r="J186" s="1">
        <f t="shared" si="111"/>
        <v>7.3710771778839987</v>
      </c>
      <c r="K186">
        <f t="shared" si="112"/>
        <v>7.16</v>
      </c>
      <c r="L186">
        <f t="shared" si="113"/>
        <v>-0.2110771778839986</v>
      </c>
    </row>
    <row r="187" spans="1:13" x14ac:dyDescent="0.25">
      <c r="A187">
        <v>3</v>
      </c>
      <c r="B187">
        <f t="shared" si="106"/>
        <v>-44.5</v>
      </c>
      <c r="C187">
        <v>2.92</v>
      </c>
      <c r="D187">
        <f t="shared" si="107"/>
        <v>-59</v>
      </c>
      <c r="E187" s="1">
        <f t="shared" si="114"/>
        <v>3.2326398592425885</v>
      </c>
      <c r="F187">
        <f t="shared" si="108"/>
        <v>14.5</v>
      </c>
      <c r="G187">
        <f t="shared" si="109"/>
        <v>0.44854981165137797</v>
      </c>
      <c r="H187">
        <f t="shared" si="110"/>
        <v>2.8089875327071328</v>
      </c>
      <c r="J187" s="1">
        <f t="shared" si="111"/>
        <v>8.202243595504827</v>
      </c>
      <c r="K187">
        <f t="shared" si="112"/>
        <v>12.09</v>
      </c>
      <c r="L187">
        <f t="shared" si="113"/>
        <v>3.8877564044951729</v>
      </c>
    </row>
    <row r="188" spans="1:13" x14ac:dyDescent="0.25">
      <c r="A188">
        <v>4</v>
      </c>
      <c r="B188">
        <f t="shared" si="106"/>
        <v>-43</v>
      </c>
      <c r="C188">
        <v>2.92</v>
      </c>
      <c r="D188">
        <f t="shared" si="107"/>
        <v>-59</v>
      </c>
      <c r="E188" s="1">
        <f t="shared" si="114"/>
        <v>3.2326398592425885</v>
      </c>
      <c r="F188">
        <f t="shared" si="108"/>
        <v>16</v>
      </c>
      <c r="G188">
        <f t="shared" si="109"/>
        <v>0.49495151630496881</v>
      </c>
      <c r="H188">
        <f t="shared" si="110"/>
        <v>3.1257303978757212</v>
      </c>
      <c r="J188" s="1">
        <f t="shared" si="111"/>
        <v>9.127132761797105</v>
      </c>
      <c r="K188">
        <f t="shared" si="112"/>
        <v>12.09</v>
      </c>
      <c r="L188">
        <f t="shared" si="113"/>
        <v>2.9628672382028949</v>
      </c>
    </row>
    <row r="189" spans="1:13" x14ac:dyDescent="0.25">
      <c r="A189">
        <v>5</v>
      </c>
      <c r="B189">
        <f t="shared" si="106"/>
        <v>-44.5</v>
      </c>
      <c r="C189">
        <v>2.92</v>
      </c>
      <c r="D189">
        <f t="shared" si="107"/>
        <v>-61</v>
      </c>
      <c r="E189" s="1">
        <f t="shared" si="114"/>
        <v>3.2326398592425885</v>
      </c>
      <c r="F189">
        <f t="shared" si="108"/>
        <v>16.5</v>
      </c>
      <c r="G189">
        <f t="shared" si="109"/>
        <v>0.51041875118949909</v>
      </c>
      <c r="H189">
        <f t="shared" si="110"/>
        <v>3.2390581972047512</v>
      </c>
      <c r="J189" s="1">
        <f t="shared" si="111"/>
        <v>9.4580499358378738</v>
      </c>
      <c r="K189">
        <f t="shared" si="112"/>
        <v>17.059999999999999</v>
      </c>
      <c r="L189">
        <f t="shared" si="113"/>
        <v>7.6019500641621249</v>
      </c>
    </row>
    <row r="190" spans="1:13" x14ac:dyDescent="0.25">
      <c r="A190">
        <v>6</v>
      </c>
      <c r="B190">
        <f t="shared" si="106"/>
        <v>-43</v>
      </c>
      <c r="C190">
        <v>2.92</v>
      </c>
      <c r="D190">
        <f t="shared" si="107"/>
        <v>-61</v>
      </c>
      <c r="E190" s="1">
        <f t="shared" si="114"/>
        <v>3.2326398592425885</v>
      </c>
      <c r="F190">
        <f t="shared" si="108"/>
        <v>18</v>
      </c>
      <c r="G190">
        <f t="shared" si="109"/>
        <v>0.55682045584308992</v>
      </c>
      <c r="H190">
        <f t="shared" si="110"/>
        <v>3.6042960495926843</v>
      </c>
      <c r="J190" s="1">
        <f t="shared" si="111"/>
        <v>10.524544464810639</v>
      </c>
      <c r="K190">
        <f t="shared" si="112"/>
        <v>17.059999999999999</v>
      </c>
      <c r="L190">
        <f t="shared" si="113"/>
        <v>6.5354555351893602</v>
      </c>
    </row>
    <row r="191" spans="1:13" x14ac:dyDescent="0.25">
      <c r="A191">
        <v>7</v>
      </c>
      <c r="B191">
        <f t="shared" si="106"/>
        <v>-44.5</v>
      </c>
      <c r="C191">
        <v>2.92</v>
      </c>
      <c r="D191">
        <f t="shared" si="107"/>
        <v>-76.5</v>
      </c>
      <c r="E191" s="1">
        <f t="shared" si="114"/>
        <v>3.2326398592425885</v>
      </c>
      <c r="F191">
        <f t="shared" si="108"/>
        <v>32</v>
      </c>
      <c r="G191">
        <f t="shared" si="109"/>
        <v>0.98990303260993762</v>
      </c>
      <c r="H191">
        <f t="shared" si="110"/>
        <v>9.7701905202043129</v>
      </c>
      <c r="J191" s="1">
        <f t="shared" si="111"/>
        <v>28.528956318996592</v>
      </c>
      <c r="K191">
        <f t="shared" si="112"/>
        <v>23.04</v>
      </c>
      <c r="L191">
        <f t="shared" si="113"/>
        <v>-5.4889563189965926</v>
      </c>
      <c r="M191">
        <v>13</v>
      </c>
    </row>
    <row r="192" spans="1:13" x14ac:dyDescent="0.25">
      <c r="A192">
        <v>8</v>
      </c>
      <c r="B192">
        <f t="shared" si="106"/>
        <v>-43</v>
      </c>
      <c r="C192">
        <v>2.92</v>
      </c>
      <c r="D192">
        <f t="shared" si="107"/>
        <v>-76.5</v>
      </c>
      <c r="E192" s="1">
        <f t="shared" si="114"/>
        <v>3.2326398592425885</v>
      </c>
      <c r="F192">
        <f t="shared" si="108"/>
        <v>33.5</v>
      </c>
      <c r="G192">
        <f t="shared" si="109"/>
        <v>1.0363047372635286</v>
      </c>
      <c r="H192">
        <f t="shared" si="110"/>
        <v>10.871882180483794</v>
      </c>
      <c r="J192" s="1">
        <f t="shared" si="111"/>
        <v>31.745895967012679</v>
      </c>
      <c r="K192">
        <f t="shared" si="112"/>
        <v>23.04</v>
      </c>
      <c r="L192">
        <f t="shared" si="113"/>
        <v>-8.7058959670126796</v>
      </c>
    </row>
    <row r="193" spans="1:13" x14ac:dyDescent="0.25">
      <c r="A193">
        <v>9</v>
      </c>
      <c r="B193">
        <f t="shared" si="106"/>
        <v>-44.5</v>
      </c>
      <c r="C193">
        <v>2.92</v>
      </c>
      <c r="D193">
        <f t="shared" si="107"/>
        <v>-80.5</v>
      </c>
      <c r="E193" s="1">
        <f t="shared" si="114"/>
        <v>3.2326398592425885</v>
      </c>
      <c r="F193">
        <f t="shared" si="108"/>
        <v>36</v>
      </c>
      <c r="G193">
        <f t="shared" si="109"/>
        <v>1.1136409116861798</v>
      </c>
      <c r="H193">
        <f t="shared" si="110"/>
        <v>12.990950013109432</v>
      </c>
      <c r="J193" s="1">
        <f t="shared" si="111"/>
        <v>37.933574038279538</v>
      </c>
      <c r="K193">
        <f t="shared" si="112"/>
        <v>29.03</v>
      </c>
      <c r="L193">
        <f t="shared" si="113"/>
        <v>-8.9035740382795368</v>
      </c>
    </row>
    <row r="194" spans="1:13" x14ac:dyDescent="0.25">
      <c r="A194">
        <v>10</v>
      </c>
      <c r="B194">
        <f t="shared" si="106"/>
        <v>-43</v>
      </c>
      <c r="C194">
        <v>2.92</v>
      </c>
      <c r="D194">
        <f t="shared" si="107"/>
        <v>-80.5</v>
      </c>
      <c r="E194" s="1">
        <f t="shared" si="114"/>
        <v>3.2326398592425885</v>
      </c>
      <c r="F194">
        <f t="shared" si="108"/>
        <v>37.5</v>
      </c>
      <c r="G194">
        <f t="shared" si="109"/>
        <v>1.1600426163397706</v>
      </c>
      <c r="H194">
        <f t="shared" si="110"/>
        <v>14.455816154558116</v>
      </c>
      <c r="J194" s="1">
        <f t="shared" si="111"/>
        <v>42.210983171309699</v>
      </c>
      <c r="K194">
        <f t="shared" si="112"/>
        <v>29.03</v>
      </c>
      <c r="L194">
        <f t="shared" si="113"/>
        <v>-13.180983171309698</v>
      </c>
    </row>
    <row r="195" spans="1:13" x14ac:dyDescent="0.25">
      <c r="A195">
        <v>11</v>
      </c>
      <c r="B195">
        <f t="shared" si="106"/>
        <v>-44.5</v>
      </c>
      <c r="C195">
        <v>2.92</v>
      </c>
      <c r="D195">
        <f t="shared" si="107"/>
        <v>-68.5</v>
      </c>
      <c r="E195" s="1">
        <f t="shared" si="114"/>
        <v>3.2326398592425885</v>
      </c>
      <c r="F195">
        <f t="shared" si="108"/>
        <v>24</v>
      </c>
      <c r="G195">
        <f t="shared" si="109"/>
        <v>0.74242727445745327</v>
      </c>
      <c r="H195">
        <f t="shared" si="110"/>
        <v>5.5262086010247407</v>
      </c>
      <c r="J195" s="1">
        <f t="shared" si="111"/>
        <v>16.136529114992243</v>
      </c>
      <c r="K195">
        <f t="shared" si="112"/>
        <v>15.07</v>
      </c>
      <c r="L195">
        <f t="shared" si="113"/>
        <v>-1.0665291149922425</v>
      </c>
    </row>
    <row r="196" spans="1:13" x14ac:dyDescent="0.25">
      <c r="A196">
        <v>12</v>
      </c>
      <c r="B196">
        <f t="shared" si="106"/>
        <v>-43</v>
      </c>
      <c r="C196">
        <v>2.92</v>
      </c>
      <c r="D196">
        <f t="shared" si="107"/>
        <v>-68.5</v>
      </c>
      <c r="E196" s="1">
        <f t="shared" si="114"/>
        <v>3.2326398592425885</v>
      </c>
      <c r="F196">
        <f t="shared" si="108"/>
        <v>25.5</v>
      </c>
      <c r="G196">
        <f t="shared" si="109"/>
        <v>0.7888289791110441</v>
      </c>
      <c r="H196">
        <f t="shared" si="110"/>
        <v>6.1493466980888281</v>
      </c>
      <c r="J196" s="1">
        <f t="shared" si="111"/>
        <v>17.956092358419376</v>
      </c>
      <c r="K196">
        <f t="shared" si="112"/>
        <v>15.07</v>
      </c>
      <c r="L196">
        <f t="shared" si="113"/>
        <v>-2.8860923584193756</v>
      </c>
    </row>
    <row r="197" spans="1:13" x14ac:dyDescent="0.25">
      <c r="A197">
        <v>13</v>
      </c>
      <c r="B197">
        <f t="shared" si="106"/>
        <v>-44.5</v>
      </c>
      <c r="C197">
        <v>2.92</v>
      </c>
      <c r="D197">
        <f t="shared" si="107"/>
        <v>-73.5</v>
      </c>
      <c r="E197" s="1">
        <f t="shared" si="114"/>
        <v>3.2326398592425885</v>
      </c>
      <c r="F197">
        <f t="shared" si="108"/>
        <v>29</v>
      </c>
      <c r="G197">
        <f t="shared" si="109"/>
        <v>0.89709962330275594</v>
      </c>
      <c r="H197">
        <f t="shared" si="110"/>
        <v>7.8904109589041065</v>
      </c>
      <c r="J197" s="1">
        <f t="shared" si="111"/>
        <v>23.039999999999992</v>
      </c>
      <c r="K197">
        <f t="shared" si="112"/>
        <v>23.04</v>
      </c>
      <c r="L197">
        <f t="shared" si="113"/>
        <v>7.1054273576010019E-15</v>
      </c>
    </row>
    <row r="198" spans="1:13" x14ac:dyDescent="0.25">
      <c r="A198">
        <v>14</v>
      </c>
      <c r="B198">
        <f t="shared" si="106"/>
        <v>-43</v>
      </c>
      <c r="C198">
        <v>2.92</v>
      </c>
      <c r="D198">
        <f t="shared" si="107"/>
        <v>-73.5</v>
      </c>
      <c r="E198" s="1">
        <f t="shared" si="114"/>
        <v>3.2326398592425885</v>
      </c>
      <c r="F198">
        <f t="shared" si="108"/>
        <v>30.5</v>
      </c>
      <c r="G198">
        <f t="shared" si="109"/>
        <v>0.94350132795634678</v>
      </c>
      <c r="H198">
        <f t="shared" si="110"/>
        <v>8.7801377182366043</v>
      </c>
      <c r="J198" s="1">
        <f t="shared" si="111"/>
        <v>25.638002137250883</v>
      </c>
      <c r="K198">
        <f t="shared" si="112"/>
        <v>23.04</v>
      </c>
      <c r="L198">
        <f t="shared" si="113"/>
        <v>-2.5980021372508837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-44.5</v>
      </c>
      <c r="C200">
        <v>2.92</v>
      </c>
      <c r="D200">
        <f t="shared" ref="D200:D213" si="116">D185</f>
        <v>-56</v>
      </c>
      <c r="E200" s="1">
        <f>S18</f>
        <v>3.3998453692034118</v>
      </c>
      <c r="F200">
        <f t="shared" ref="F200:F213" si="117">(B200-D200-I200)</f>
        <v>11.5</v>
      </c>
      <c r="G200">
        <f t="shared" ref="G200:G213" si="118">(F200/(10*E200))</f>
        <v>0.33825067763874406</v>
      </c>
      <c r="H200">
        <f t="shared" ref="H200:H213" si="119">POWER(10,G200)</f>
        <v>2.1789671236346551</v>
      </c>
      <c r="I200">
        <v>0</v>
      </c>
      <c r="J200" s="1">
        <f t="shared" ref="J200:J213" si="120">(H200*C200)</f>
        <v>6.3625840010131922</v>
      </c>
      <c r="K200">
        <f t="shared" ref="K200:K213" si="121">K185</f>
        <v>7.16</v>
      </c>
      <c r="L200">
        <f t="shared" ref="L200:L213" si="122">(K200-J200)</f>
        <v>0.79741599898680793</v>
      </c>
    </row>
    <row r="201" spans="1:13" x14ac:dyDescent="0.25">
      <c r="A201">
        <v>2</v>
      </c>
      <c r="B201">
        <f t="shared" si="115"/>
        <v>-43</v>
      </c>
      <c r="C201">
        <v>2.92</v>
      </c>
      <c r="D201">
        <f t="shared" si="116"/>
        <v>-56</v>
      </c>
      <c r="E201" s="1">
        <f t="shared" ref="E201:E213" si="123">E200</f>
        <v>3.3998453692034118</v>
      </c>
      <c r="F201">
        <f t="shared" si="117"/>
        <v>13</v>
      </c>
      <c r="G201">
        <f t="shared" si="118"/>
        <v>0.3823703312437976</v>
      </c>
      <c r="H201">
        <f t="shared" si="119"/>
        <v>2.4119612777256894</v>
      </c>
      <c r="I201">
        <v>0</v>
      </c>
      <c r="J201" s="1">
        <f t="shared" si="120"/>
        <v>7.0429269309590126</v>
      </c>
      <c r="K201">
        <f t="shared" si="121"/>
        <v>7.16</v>
      </c>
      <c r="L201">
        <f t="shared" si="122"/>
        <v>0.11707306904098758</v>
      </c>
    </row>
    <row r="202" spans="1:13" x14ac:dyDescent="0.25">
      <c r="A202">
        <v>3</v>
      </c>
      <c r="B202">
        <f t="shared" si="115"/>
        <v>-44.5</v>
      </c>
      <c r="C202">
        <v>2.92</v>
      </c>
      <c r="D202">
        <f t="shared" si="116"/>
        <v>-59</v>
      </c>
      <c r="E202" s="1">
        <f t="shared" si="123"/>
        <v>3.3998453692034118</v>
      </c>
      <c r="F202">
        <f t="shared" si="117"/>
        <v>14.5</v>
      </c>
      <c r="G202">
        <f t="shared" si="118"/>
        <v>0.4264899848488512</v>
      </c>
      <c r="H202">
        <f t="shared" si="119"/>
        <v>2.6698691972663124</v>
      </c>
      <c r="J202" s="1">
        <f t="shared" si="120"/>
        <v>7.7960180560176324</v>
      </c>
      <c r="K202">
        <f t="shared" si="121"/>
        <v>12.09</v>
      </c>
      <c r="L202">
        <f t="shared" si="122"/>
        <v>4.2939819439823674</v>
      </c>
    </row>
    <row r="203" spans="1:13" x14ac:dyDescent="0.25">
      <c r="A203">
        <v>4</v>
      </c>
      <c r="B203">
        <f t="shared" si="115"/>
        <v>-43</v>
      </c>
      <c r="C203">
        <v>2.92</v>
      </c>
      <c r="D203">
        <f t="shared" si="116"/>
        <v>-59</v>
      </c>
      <c r="E203" s="1">
        <f t="shared" si="123"/>
        <v>3.3998453692034118</v>
      </c>
      <c r="F203">
        <f t="shared" si="117"/>
        <v>16</v>
      </c>
      <c r="G203">
        <f t="shared" si="118"/>
        <v>0.47060963845390474</v>
      </c>
      <c r="H203">
        <f t="shared" si="119"/>
        <v>2.9553548791765243</v>
      </c>
      <c r="J203" s="1">
        <f t="shared" si="120"/>
        <v>8.6296362471954513</v>
      </c>
      <c r="K203">
        <f t="shared" si="121"/>
        <v>12.09</v>
      </c>
      <c r="L203">
        <f t="shared" si="122"/>
        <v>3.4603637528045486</v>
      </c>
    </row>
    <row r="204" spans="1:13" x14ac:dyDescent="0.25">
      <c r="A204">
        <v>5</v>
      </c>
      <c r="B204">
        <f t="shared" si="115"/>
        <v>-44.5</v>
      </c>
      <c r="C204">
        <v>2.92</v>
      </c>
      <c r="D204">
        <f t="shared" si="116"/>
        <v>-61</v>
      </c>
      <c r="E204" s="1">
        <f t="shared" si="123"/>
        <v>3.3998453692034118</v>
      </c>
      <c r="F204">
        <f t="shared" si="117"/>
        <v>16.5</v>
      </c>
      <c r="G204">
        <f t="shared" si="118"/>
        <v>0.48531618965558926</v>
      </c>
      <c r="H204">
        <f t="shared" si="119"/>
        <v>3.0571460693369401</v>
      </c>
      <c r="J204" s="1">
        <f t="shared" si="120"/>
        <v>8.9268665224638646</v>
      </c>
      <c r="K204">
        <f t="shared" si="121"/>
        <v>17.059999999999999</v>
      </c>
      <c r="L204">
        <f t="shared" si="122"/>
        <v>8.1331334775361341</v>
      </c>
    </row>
    <row r="205" spans="1:13" x14ac:dyDescent="0.25">
      <c r="A205">
        <v>6</v>
      </c>
      <c r="B205">
        <f t="shared" si="115"/>
        <v>-43</v>
      </c>
      <c r="C205">
        <v>2.92</v>
      </c>
      <c r="D205">
        <f t="shared" si="116"/>
        <v>-61</v>
      </c>
      <c r="E205" s="1">
        <f t="shared" si="123"/>
        <v>3.3998453692034118</v>
      </c>
      <c r="F205">
        <f t="shared" si="117"/>
        <v>18</v>
      </c>
      <c r="G205">
        <f t="shared" si="118"/>
        <v>0.52943584326064286</v>
      </c>
      <c r="H205">
        <f t="shared" si="119"/>
        <v>3.384042769443977</v>
      </c>
      <c r="J205" s="1">
        <f t="shared" si="120"/>
        <v>9.8814048867764122</v>
      </c>
      <c r="K205">
        <f t="shared" si="121"/>
        <v>17.059999999999999</v>
      </c>
      <c r="L205">
        <f t="shared" si="122"/>
        <v>7.1785951132235866</v>
      </c>
    </row>
    <row r="206" spans="1:13" x14ac:dyDescent="0.25">
      <c r="A206">
        <v>7</v>
      </c>
      <c r="B206">
        <f t="shared" si="115"/>
        <v>-44.5</v>
      </c>
      <c r="C206">
        <v>2.92</v>
      </c>
      <c r="D206">
        <f t="shared" si="116"/>
        <v>-76.5</v>
      </c>
      <c r="E206" s="1">
        <f t="shared" si="123"/>
        <v>3.3998453692034118</v>
      </c>
      <c r="F206">
        <f t="shared" si="117"/>
        <v>32</v>
      </c>
      <c r="G206">
        <f t="shared" si="118"/>
        <v>0.94121927690780949</v>
      </c>
      <c r="H206">
        <f t="shared" si="119"/>
        <v>8.7341224618724898</v>
      </c>
      <c r="J206" s="1">
        <f t="shared" si="120"/>
        <v>25.503637588667669</v>
      </c>
      <c r="K206">
        <f t="shared" si="121"/>
        <v>23.04</v>
      </c>
      <c r="L206">
        <f t="shared" si="122"/>
        <v>-2.4636375886676696</v>
      </c>
    </row>
    <row r="207" spans="1:13" x14ac:dyDescent="0.25">
      <c r="A207">
        <v>8</v>
      </c>
      <c r="B207">
        <f t="shared" si="115"/>
        <v>-43</v>
      </c>
      <c r="C207">
        <v>2.92</v>
      </c>
      <c r="D207">
        <f t="shared" si="116"/>
        <v>-76.5</v>
      </c>
      <c r="E207" s="1">
        <f t="shared" si="123"/>
        <v>3.3998453692034118</v>
      </c>
      <c r="F207">
        <f t="shared" si="117"/>
        <v>33.5</v>
      </c>
      <c r="G207">
        <f t="shared" si="118"/>
        <v>0.98533893051286314</v>
      </c>
      <c r="H207">
        <f t="shared" si="119"/>
        <v>9.6680509515033872</v>
      </c>
      <c r="J207" s="1">
        <f t="shared" si="120"/>
        <v>28.230708778389889</v>
      </c>
      <c r="K207">
        <f t="shared" si="121"/>
        <v>23.04</v>
      </c>
      <c r="L207">
        <f t="shared" si="122"/>
        <v>-5.1907087783898902</v>
      </c>
      <c r="M207">
        <v>14</v>
      </c>
    </row>
    <row r="208" spans="1:13" x14ac:dyDescent="0.25">
      <c r="A208">
        <v>9</v>
      </c>
      <c r="B208">
        <f t="shared" si="115"/>
        <v>-44.5</v>
      </c>
      <c r="C208">
        <v>2.92</v>
      </c>
      <c r="D208">
        <f t="shared" si="116"/>
        <v>-80.5</v>
      </c>
      <c r="E208" s="1">
        <f t="shared" si="123"/>
        <v>3.3998453692034118</v>
      </c>
      <c r="F208">
        <f t="shared" si="117"/>
        <v>36</v>
      </c>
      <c r="G208">
        <f t="shared" si="118"/>
        <v>1.0588716865212857</v>
      </c>
      <c r="H208">
        <f t="shared" si="119"/>
        <v>11.451745465426063</v>
      </c>
      <c r="J208" s="1">
        <f t="shared" si="120"/>
        <v>33.439096759044105</v>
      </c>
      <c r="K208">
        <f t="shared" si="121"/>
        <v>29.03</v>
      </c>
      <c r="L208">
        <f t="shared" si="122"/>
        <v>-4.4090967590441039</v>
      </c>
    </row>
    <row r="209" spans="1:12" x14ac:dyDescent="0.25">
      <c r="A209">
        <v>10</v>
      </c>
      <c r="B209">
        <f t="shared" si="115"/>
        <v>-43</v>
      </c>
      <c r="C209">
        <v>2.92</v>
      </c>
      <c r="D209">
        <f t="shared" si="116"/>
        <v>-80.5</v>
      </c>
      <c r="E209" s="1">
        <f t="shared" si="123"/>
        <v>3.3998453692034118</v>
      </c>
      <c r="F209">
        <f t="shared" si="117"/>
        <v>37.5</v>
      </c>
      <c r="G209">
        <f t="shared" si="118"/>
        <v>1.1029913401263394</v>
      </c>
      <c r="H209">
        <f t="shared" si="119"/>
        <v>12.676265890099607</v>
      </c>
      <c r="J209" s="1">
        <f t="shared" si="120"/>
        <v>37.014696399090852</v>
      </c>
      <c r="K209">
        <f t="shared" si="121"/>
        <v>29.03</v>
      </c>
      <c r="L209">
        <f t="shared" si="122"/>
        <v>-7.9846963990908506</v>
      </c>
    </row>
    <row r="210" spans="1:12" x14ac:dyDescent="0.25">
      <c r="A210">
        <v>11</v>
      </c>
      <c r="B210">
        <f t="shared" si="115"/>
        <v>-44.5</v>
      </c>
      <c r="C210">
        <v>2.92</v>
      </c>
      <c r="D210">
        <f t="shared" si="116"/>
        <v>-68.5</v>
      </c>
      <c r="E210" s="1">
        <f t="shared" si="123"/>
        <v>3.3998453692034118</v>
      </c>
      <c r="F210">
        <f t="shared" si="117"/>
        <v>24</v>
      </c>
      <c r="G210">
        <f t="shared" si="118"/>
        <v>0.70591445768085714</v>
      </c>
      <c r="H210">
        <f t="shared" si="119"/>
        <v>5.0805936102998981</v>
      </c>
      <c r="J210" s="1">
        <f t="shared" si="120"/>
        <v>14.835333342075701</v>
      </c>
      <c r="K210">
        <f t="shared" si="121"/>
        <v>15.07</v>
      </c>
      <c r="L210">
        <f t="shared" si="122"/>
        <v>0.23466665792429886</v>
      </c>
    </row>
    <row r="211" spans="1:12" x14ac:dyDescent="0.25">
      <c r="A211">
        <v>12</v>
      </c>
      <c r="B211">
        <f t="shared" si="115"/>
        <v>-43</v>
      </c>
      <c r="C211">
        <v>2.92</v>
      </c>
      <c r="D211">
        <f t="shared" si="116"/>
        <v>-68.5</v>
      </c>
      <c r="E211" s="1">
        <f t="shared" si="123"/>
        <v>3.3998453692034118</v>
      </c>
      <c r="F211">
        <f t="shared" si="117"/>
        <v>25.5</v>
      </c>
      <c r="G211">
        <f t="shared" si="118"/>
        <v>0.75003411128591069</v>
      </c>
      <c r="H211">
        <f t="shared" si="119"/>
        <v>5.6238549553988424</v>
      </c>
      <c r="J211" s="1">
        <f t="shared" si="120"/>
        <v>16.421656469764621</v>
      </c>
      <c r="K211">
        <f t="shared" si="121"/>
        <v>15.07</v>
      </c>
      <c r="L211">
        <f t="shared" si="122"/>
        <v>-1.3516564697646203</v>
      </c>
    </row>
    <row r="212" spans="1:12" x14ac:dyDescent="0.25">
      <c r="A212">
        <v>13</v>
      </c>
      <c r="B212">
        <f t="shared" si="115"/>
        <v>-44.5</v>
      </c>
      <c r="C212">
        <v>2.92</v>
      </c>
      <c r="D212">
        <f t="shared" si="116"/>
        <v>-73.5</v>
      </c>
      <c r="E212" s="1">
        <f t="shared" si="123"/>
        <v>3.3998453692034118</v>
      </c>
      <c r="F212">
        <f t="shared" si="117"/>
        <v>29</v>
      </c>
      <c r="G212">
        <f t="shared" si="118"/>
        <v>0.8529799696977024</v>
      </c>
      <c r="H212">
        <f t="shared" si="119"/>
        <v>7.128201530511463</v>
      </c>
      <c r="J212" s="1">
        <f t="shared" si="120"/>
        <v>20.814348469093471</v>
      </c>
      <c r="K212">
        <f t="shared" si="121"/>
        <v>23.04</v>
      </c>
      <c r="L212">
        <f t="shared" si="122"/>
        <v>2.2256515309065286</v>
      </c>
    </row>
    <row r="213" spans="1:12" x14ac:dyDescent="0.25">
      <c r="A213">
        <v>14</v>
      </c>
      <c r="B213">
        <f t="shared" si="115"/>
        <v>-43</v>
      </c>
      <c r="C213">
        <v>2.92</v>
      </c>
      <c r="D213">
        <f t="shared" si="116"/>
        <v>-73.5</v>
      </c>
      <c r="E213" s="1">
        <f t="shared" si="123"/>
        <v>3.3998453692034118</v>
      </c>
      <c r="F213">
        <f t="shared" si="117"/>
        <v>30.5</v>
      </c>
      <c r="G213">
        <f t="shared" si="118"/>
        <v>0.89709962330275594</v>
      </c>
      <c r="H213">
        <f t="shared" si="119"/>
        <v>7.8904109589041065</v>
      </c>
      <c r="J213" s="1">
        <f t="shared" si="120"/>
        <v>23.039999999999992</v>
      </c>
      <c r="K213">
        <f t="shared" si="121"/>
        <v>23.04</v>
      </c>
      <c r="L213">
        <f t="shared" si="122"/>
        <v>7.1054273576010019E-15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S25" sqref="S25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37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-47.5</v>
      </c>
      <c r="C5">
        <v>2.92</v>
      </c>
      <c r="D5">
        <f t="shared" ref="D5:D18" si="1">T5</f>
        <v>-56.5</v>
      </c>
      <c r="E5" s="1">
        <f>S5</f>
        <v>2.3104757149216226</v>
      </c>
      <c r="F5">
        <f t="shared" ref="F5:F18" si="2">(B5-D5-I5)</f>
        <v>9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9.7071848025003877</v>
      </c>
      <c r="Q5" s="1">
        <f t="shared" ref="Q5:Q18" si="7">P5/14</f>
        <v>0.69337034303574197</v>
      </c>
      <c r="R5">
        <v>5</v>
      </c>
      <c r="S5" s="1">
        <v>2.3104757149216226</v>
      </c>
      <c r="T5">
        <v>-56.5</v>
      </c>
      <c r="U5">
        <v>-47.5</v>
      </c>
      <c r="V5">
        <v>7.16</v>
      </c>
    </row>
    <row r="6" spans="1:22" x14ac:dyDescent="0.25">
      <c r="A6">
        <v>2</v>
      </c>
      <c r="B6">
        <f t="shared" si="0"/>
        <v>-47</v>
      </c>
      <c r="C6">
        <v>2.92</v>
      </c>
      <c r="D6">
        <f t="shared" si="1"/>
        <v>-56.5</v>
      </c>
      <c r="E6" s="1">
        <f t="shared" ref="E6:E18" si="8">E5</f>
        <v>2.3104757149216226</v>
      </c>
      <c r="F6">
        <f t="shared" si="2"/>
        <v>9.5</v>
      </c>
      <c r="G6">
        <f t="shared" si="3"/>
        <v>0.41117073590718373</v>
      </c>
      <c r="H6">
        <f t="shared" si="4"/>
        <v>2.5773341954445139</v>
      </c>
      <c r="I6">
        <v>0</v>
      </c>
      <c r="J6" s="1">
        <f t="shared" si="5"/>
        <v>7.5258158506979802</v>
      </c>
      <c r="K6">
        <f t="shared" ref="K6:K18" si="9">V6</f>
        <v>7.16</v>
      </c>
      <c r="L6">
        <f t="shared" si="6"/>
        <v>-0.36581585069798006</v>
      </c>
      <c r="P6" s="1">
        <f>SQRT( (L20)^2+(L21)^2+(L22)^2+(L23)^2+(L24)^2+(L25)^2+(L26)^2+(L27)^2+(L28)^2+(L29)^2+(L30)^2+(L31)^2+(L32)^2+(L33)^2)</f>
        <v>9.6614982535707004</v>
      </c>
      <c r="Q6" s="1">
        <f t="shared" si="7"/>
        <v>0.69010701811219288</v>
      </c>
      <c r="R6">
        <v>6</v>
      </c>
      <c r="S6" s="1">
        <v>2.4388354768617129</v>
      </c>
      <c r="T6">
        <v>-56.5</v>
      </c>
      <c r="U6">
        <v>-47</v>
      </c>
      <c r="V6">
        <v>7.16</v>
      </c>
    </row>
    <row r="7" spans="1:22" x14ac:dyDescent="0.25">
      <c r="A7">
        <v>3</v>
      </c>
      <c r="B7">
        <f t="shared" si="0"/>
        <v>-47.5</v>
      </c>
      <c r="C7">
        <v>2.92</v>
      </c>
      <c r="D7">
        <f t="shared" si="1"/>
        <v>-59</v>
      </c>
      <c r="E7" s="1">
        <f t="shared" si="8"/>
        <v>2.3104757149216226</v>
      </c>
      <c r="F7">
        <f t="shared" si="2"/>
        <v>11.5</v>
      </c>
      <c r="G7">
        <f t="shared" si="3"/>
        <v>0.49773299609816979</v>
      </c>
      <c r="H7">
        <f t="shared" si="4"/>
        <v>3.145813675711028</v>
      </c>
      <c r="I7">
        <v>0</v>
      </c>
      <c r="J7" s="1">
        <f t="shared" si="5"/>
        <v>9.1857759330762008</v>
      </c>
      <c r="K7">
        <f t="shared" si="9"/>
        <v>12.09</v>
      </c>
      <c r="L7">
        <f t="shared" si="6"/>
        <v>2.9042240669237991</v>
      </c>
      <c r="P7" s="1">
        <f>SQRT((L40)^2+(L41)^2+(L42)^2+(L43)^2+(L44)^2+(L45)^2+(L46)^2+(L47)^2+(L48)^2+(L35)^2+(L36)^2+(L37)^2+(L38)^2+(L39)^2)</f>
        <v>49.316798657821494</v>
      </c>
      <c r="Q7" s="1">
        <f t="shared" si="7"/>
        <v>3.5226284755586783</v>
      </c>
      <c r="R7">
        <v>7</v>
      </c>
      <c r="S7" s="1">
        <v>1.8637261299754695</v>
      </c>
      <c r="T7">
        <v>-59</v>
      </c>
      <c r="U7">
        <v>-47.5</v>
      </c>
      <c r="V7">
        <v>12.09</v>
      </c>
    </row>
    <row r="8" spans="1:22" x14ac:dyDescent="0.25">
      <c r="A8">
        <v>4</v>
      </c>
      <c r="B8">
        <f t="shared" si="0"/>
        <v>-47</v>
      </c>
      <c r="C8">
        <v>2.92</v>
      </c>
      <c r="D8">
        <f t="shared" si="1"/>
        <v>-59</v>
      </c>
      <c r="E8" s="1">
        <f t="shared" si="8"/>
        <v>2.3104757149216226</v>
      </c>
      <c r="F8">
        <f t="shared" si="2"/>
        <v>12</v>
      </c>
      <c r="G8">
        <f t="shared" si="3"/>
        <v>0.51937356114591626</v>
      </c>
      <c r="H8">
        <f t="shared" si="4"/>
        <v>3.3065383273754931</v>
      </c>
      <c r="I8">
        <v>0</v>
      </c>
      <c r="J8" s="1">
        <f t="shared" si="5"/>
        <v>9.6550919159364401</v>
      </c>
      <c r="K8">
        <f t="shared" si="9"/>
        <v>12.09</v>
      </c>
      <c r="L8">
        <f t="shared" si="6"/>
        <v>2.4349080840635597</v>
      </c>
      <c r="P8" s="1">
        <f>SQRT((L50)^2+(L51)^2+(L52)^2+(L53)^2+(L54)^2+(L55)^2+(L56)^2+(L57)^2+(L58)^2+(L59)^2+(L60)^2+(L61)^2+(L62)^2+(L63)^2)</f>
        <v>37.812123966392114</v>
      </c>
      <c r="Q8" s="1">
        <f t="shared" si="7"/>
        <v>2.7008659975994367</v>
      </c>
      <c r="R8">
        <v>8</v>
      </c>
      <c r="S8" s="1">
        <v>1.9447577008439683</v>
      </c>
      <c r="T8">
        <v>-59</v>
      </c>
      <c r="U8">
        <v>-47</v>
      </c>
      <c r="V8">
        <v>12.09</v>
      </c>
    </row>
    <row r="9" spans="1:22" x14ac:dyDescent="0.25">
      <c r="A9">
        <v>5</v>
      </c>
      <c r="B9">
        <f t="shared" si="0"/>
        <v>-47.5</v>
      </c>
      <c r="C9">
        <v>2.92</v>
      </c>
      <c r="D9">
        <f t="shared" si="1"/>
        <v>-66</v>
      </c>
      <c r="E9" s="1">
        <f t="shared" si="8"/>
        <v>2.3104757149216226</v>
      </c>
      <c r="F9">
        <f t="shared" si="2"/>
        <v>18.5</v>
      </c>
      <c r="G9">
        <f t="shared" si="3"/>
        <v>0.80070090676662098</v>
      </c>
      <c r="H9">
        <f t="shared" si="4"/>
        <v>6.3197646710214803</v>
      </c>
      <c r="I9">
        <v>0</v>
      </c>
      <c r="J9" s="1">
        <f t="shared" si="5"/>
        <v>18.453712839382721</v>
      </c>
      <c r="K9">
        <f t="shared" si="9"/>
        <v>17.059999999999999</v>
      </c>
      <c r="L9">
        <f t="shared" si="6"/>
        <v>-1.3937128393827223</v>
      </c>
      <c r="P9" s="1">
        <f>SQRT((L70)^2+(L71)^2+(L72)^2+(L73)^2+(L74)^2+(L75)^2+(L76)^2+(L77)^2+(L78)^2+(L65)^2+(L66)^2+(L67)^2+(L68)^2+(L69)^2)</f>
        <v>9.2754984334368231</v>
      </c>
      <c r="Q9" s="1">
        <f t="shared" si="7"/>
        <v>0.66253560238834452</v>
      </c>
      <c r="R9">
        <v>9</v>
      </c>
      <c r="S9" s="1">
        <v>2.4132653663129902</v>
      </c>
      <c r="T9">
        <v>-66</v>
      </c>
      <c r="U9">
        <v>-47.5</v>
      </c>
      <c r="V9">
        <v>17.059999999999999</v>
      </c>
    </row>
    <row r="10" spans="1:22" x14ac:dyDescent="0.25">
      <c r="A10">
        <v>6</v>
      </c>
      <c r="B10">
        <f t="shared" si="0"/>
        <v>-47</v>
      </c>
      <c r="C10">
        <v>2.92</v>
      </c>
      <c r="D10">
        <f t="shared" si="1"/>
        <v>-66</v>
      </c>
      <c r="E10" s="1">
        <f t="shared" si="8"/>
        <v>2.3104757149216226</v>
      </c>
      <c r="F10">
        <f t="shared" si="2"/>
        <v>19</v>
      </c>
      <c r="G10">
        <f t="shared" si="3"/>
        <v>0.82234147181436745</v>
      </c>
      <c r="H10">
        <f t="shared" si="4"/>
        <v>6.6426515550076202</v>
      </c>
      <c r="I10">
        <v>0</v>
      </c>
      <c r="J10" s="1">
        <f t="shared" si="5"/>
        <v>19.396542540622249</v>
      </c>
      <c r="K10">
        <f t="shared" si="9"/>
        <v>17.059999999999999</v>
      </c>
      <c r="L10">
        <f t="shared" si="6"/>
        <v>-2.3365425406222506</v>
      </c>
      <c r="P10" s="1">
        <f>SQRT((L80)^2+(L81)^2+(L82)^2+(L83)^2+(L84)^2+(L85)^2+(L86)^2+(L87)^2+(L88)^2+(L89)^2+(L90)^2+(L91)^2+(L92)^2+(L93)^2)</f>
        <v>10.493751781328038</v>
      </c>
      <c r="Q10" s="1">
        <f t="shared" si="7"/>
        <v>0.7495536986662884</v>
      </c>
      <c r="R10">
        <v>10</v>
      </c>
      <c r="S10" s="1">
        <v>2.4784887545917198</v>
      </c>
      <c r="T10">
        <v>-66</v>
      </c>
      <c r="U10">
        <v>-47</v>
      </c>
      <c r="V10">
        <v>17.059999999999999</v>
      </c>
    </row>
    <row r="11" spans="1:22" x14ac:dyDescent="0.25">
      <c r="A11">
        <v>7</v>
      </c>
      <c r="B11">
        <f t="shared" si="0"/>
        <v>-47.5</v>
      </c>
      <c r="C11">
        <v>2.92</v>
      </c>
      <c r="D11">
        <f t="shared" si="1"/>
        <v>-66</v>
      </c>
      <c r="E11" s="1">
        <f t="shared" si="8"/>
        <v>2.3104757149216226</v>
      </c>
      <c r="F11">
        <f t="shared" si="2"/>
        <v>18.5</v>
      </c>
      <c r="G11">
        <f t="shared" si="3"/>
        <v>0.80070090676662098</v>
      </c>
      <c r="H11">
        <f t="shared" si="4"/>
        <v>6.3197646710214803</v>
      </c>
      <c r="I11">
        <v>0</v>
      </c>
      <c r="J11" s="1">
        <f t="shared" si="5"/>
        <v>18.453712839382721</v>
      </c>
      <c r="K11">
        <f t="shared" si="9"/>
        <v>23.04</v>
      </c>
      <c r="L11">
        <f t="shared" si="6"/>
        <v>4.5862871606172781</v>
      </c>
      <c r="M11">
        <v>1</v>
      </c>
      <c r="P11" s="1">
        <f>SQRT((L104)^2+(L105)^2+(L106)^2+(L107)^2+(L108)^2+(L95)^2+(L96)^2+(L97)^2+(L98)^2+(L99)^2+(L100)^2+(L101)^2+(L102)^2+(L103)^2)</f>
        <v>24.897756098093701</v>
      </c>
      <c r="Q11" s="1">
        <f t="shared" si="7"/>
        <v>1.7784111498638357</v>
      </c>
      <c r="R11">
        <v>11</v>
      </c>
      <c r="S11" s="1">
        <v>2.0622012895168234</v>
      </c>
      <c r="T11">
        <v>-66</v>
      </c>
      <c r="U11">
        <v>-47.5</v>
      </c>
      <c r="V11">
        <v>23.04</v>
      </c>
    </row>
    <row r="12" spans="1:22" x14ac:dyDescent="0.25">
      <c r="A12">
        <v>8</v>
      </c>
      <c r="B12">
        <f t="shared" si="0"/>
        <v>-47</v>
      </c>
      <c r="C12">
        <v>2.92</v>
      </c>
      <c r="D12">
        <f t="shared" si="1"/>
        <v>-66</v>
      </c>
      <c r="E12" s="1">
        <f t="shared" si="8"/>
        <v>2.3104757149216226</v>
      </c>
      <c r="F12">
        <f t="shared" si="2"/>
        <v>19</v>
      </c>
      <c r="G12">
        <f t="shared" si="3"/>
        <v>0.82234147181436745</v>
      </c>
      <c r="H12">
        <f t="shared" si="4"/>
        <v>6.6426515550076202</v>
      </c>
      <c r="I12">
        <v>0</v>
      </c>
      <c r="J12" s="1">
        <f t="shared" si="5"/>
        <v>19.396542540622249</v>
      </c>
      <c r="K12">
        <f t="shared" si="9"/>
        <v>23.04</v>
      </c>
      <c r="L12">
        <f t="shared" si="6"/>
        <v>3.6434574593777498</v>
      </c>
      <c r="P12" s="1">
        <f>SQRT((L114)^2+(L115)^2+(L116)^2+(L117)^2+(L118)^2+(L119)^2+(L120)^2+(L121)^2+(L122)^2+(L123)^2+(L110)^2+(L111)^2+(L112)^2+(L113)^2 )</f>
        <v>20.059663925179269</v>
      </c>
      <c r="Q12" s="1">
        <f t="shared" si="7"/>
        <v>1.4328331375128049</v>
      </c>
      <c r="R12">
        <v>12</v>
      </c>
      <c r="S12" s="1">
        <v>2.1179364595037646</v>
      </c>
      <c r="T12">
        <v>-66</v>
      </c>
      <c r="U12">
        <v>-47</v>
      </c>
      <c r="V12">
        <v>23.04</v>
      </c>
    </row>
    <row r="13" spans="1:22" x14ac:dyDescent="0.25">
      <c r="A13">
        <v>9</v>
      </c>
      <c r="B13">
        <f t="shared" si="0"/>
        <v>-47.5</v>
      </c>
      <c r="C13">
        <v>2.92</v>
      </c>
      <c r="D13">
        <f t="shared" si="1"/>
        <v>-71.5</v>
      </c>
      <c r="E13" s="1">
        <f t="shared" si="8"/>
        <v>2.3104757149216226</v>
      </c>
      <c r="F13">
        <f t="shared" si="2"/>
        <v>24</v>
      </c>
      <c r="G13">
        <f t="shared" si="3"/>
        <v>1.0387471222918325</v>
      </c>
      <c r="H13">
        <f t="shared" si="4"/>
        <v>10.933195710403124</v>
      </c>
      <c r="I13">
        <v>0</v>
      </c>
      <c r="J13" s="1">
        <f t="shared" si="5"/>
        <v>31.924931474377122</v>
      </c>
      <c r="K13">
        <f t="shared" si="9"/>
        <v>29.03</v>
      </c>
      <c r="L13">
        <f t="shared" si="6"/>
        <v>-2.8949314743771204</v>
      </c>
      <c r="P13" s="1">
        <f>SQRT((L134)^2+(L125)^2+(L126)^2+(L127)^2+(L128)^2+(L129)^2+(L130)^2+(L131)^2+(L132)^2+(L133)^2+(L135)^2+(L136)^2+(L138)^2+(L137)^2)</f>
        <v>9.1949220737461204</v>
      </c>
      <c r="Q13" s="1">
        <f t="shared" si="7"/>
        <v>0.65678014812472285</v>
      </c>
      <c r="R13">
        <v>13</v>
      </c>
      <c r="S13" s="1">
        <v>2.4061014295806027</v>
      </c>
      <c r="T13">
        <v>-71.5</v>
      </c>
      <c r="U13">
        <v>-47.5</v>
      </c>
      <c r="V13">
        <v>29.03</v>
      </c>
    </row>
    <row r="14" spans="1:22" x14ac:dyDescent="0.25">
      <c r="A14">
        <v>10</v>
      </c>
      <c r="B14">
        <f t="shared" si="0"/>
        <v>-47</v>
      </c>
      <c r="C14">
        <v>2.92</v>
      </c>
      <c r="D14">
        <f t="shared" si="1"/>
        <v>-71.5</v>
      </c>
      <c r="E14" s="1">
        <f t="shared" si="8"/>
        <v>2.3104757149216226</v>
      </c>
      <c r="F14">
        <f t="shared" si="2"/>
        <v>24.5</v>
      </c>
      <c r="G14">
        <f t="shared" si="3"/>
        <v>1.060387687339579</v>
      </c>
      <c r="H14">
        <f t="shared" si="4"/>
        <v>11.491790164264666</v>
      </c>
      <c r="I14">
        <v>0</v>
      </c>
      <c r="J14" s="1">
        <f t="shared" si="5"/>
        <v>33.556027279652824</v>
      </c>
      <c r="K14">
        <f t="shared" si="9"/>
        <v>29.03</v>
      </c>
      <c r="L14">
        <f t="shared" si="6"/>
        <v>-4.5260272796528227</v>
      </c>
      <c r="P14" s="1">
        <f>SQRT((L150)^2+(L151)^2+(L152)^2+(L153)^2+(L149)^2+(L144)^2+(L140)^2+(L141)^2+(L142)^2+(L143)^2+(L145)^2+(L146)^2+(L147)^2+(L148)^2)</f>
        <v>9.9974693490953221</v>
      </c>
      <c r="Q14" s="1">
        <f t="shared" si="7"/>
        <v>0.71410495350680869</v>
      </c>
      <c r="R14">
        <v>14</v>
      </c>
      <c r="S14" s="1">
        <v>2.4562285426968646</v>
      </c>
      <c r="T14">
        <v>-71.5</v>
      </c>
      <c r="U14">
        <v>-47</v>
      </c>
      <c r="V14">
        <v>29.03</v>
      </c>
    </row>
    <row r="15" spans="1:22" x14ac:dyDescent="0.25">
      <c r="A15">
        <v>11</v>
      </c>
      <c r="B15">
        <f t="shared" si="0"/>
        <v>-47.5</v>
      </c>
      <c r="C15">
        <v>2.92</v>
      </c>
      <c r="D15">
        <f t="shared" si="1"/>
        <v>-60</v>
      </c>
      <c r="E15" s="1">
        <f t="shared" si="8"/>
        <v>2.3104757149216226</v>
      </c>
      <c r="F15">
        <f t="shared" si="2"/>
        <v>12.5</v>
      </c>
      <c r="G15">
        <f t="shared" si="3"/>
        <v>0.54101412619366274</v>
      </c>
      <c r="H15">
        <f t="shared" si="4"/>
        <v>3.4754746585339209</v>
      </c>
      <c r="I15">
        <v>0</v>
      </c>
      <c r="J15" s="1">
        <f t="shared" si="5"/>
        <v>10.148386002919048</v>
      </c>
      <c r="K15">
        <f t="shared" si="9"/>
        <v>10.106676011429277</v>
      </c>
      <c r="L15">
        <f t="shared" si="6"/>
        <v>-4.170999148977117E-2</v>
      </c>
      <c r="P15" s="1">
        <f>SQRT((L160)^2+(L161)^2+(L162)^2+(L163)^2+(L155)^2+(L156)^2+(L157)^2+(L158)^2+(L159)^2+(L164)^2+(L165)^2+(L166)^2+(L167)^2+(L168)^2)</f>
        <v>9.542951456274734</v>
      </c>
      <c r="Q15" s="1">
        <f t="shared" si="7"/>
        <v>0.68163938973390958</v>
      </c>
      <c r="R15">
        <v>15</v>
      </c>
      <c r="S15" s="1">
        <v>2.3181396609436153</v>
      </c>
      <c r="T15">
        <v>-60</v>
      </c>
      <c r="U15">
        <v>-47.5</v>
      </c>
      <c r="V15">
        <v>10.106676011429277</v>
      </c>
    </row>
    <row r="16" spans="1:22" x14ac:dyDescent="0.25">
      <c r="A16">
        <v>12</v>
      </c>
      <c r="B16">
        <f t="shared" si="0"/>
        <v>-47</v>
      </c>
      <c r="C16">
        <v>2.92</v>
      </c>
      <c r="D16">
        <f t="shared" si="1"/>
        <v>-60</v>
      </c>
      <c r="E16" s="1">
        <f t="shared" si="8"/>
        <v>2.3104757149216226</v>
      </c>
      <c r="F16">
        <f t="shared" si="2"/>
        <v>13</v>
      </c>
      <c r="G16">
        <f t="shared" si="3"/>
        <v>0.56265469124140932</v>
      </c>
      <c r="H16">
        <f t="shared" si="4"/>
        <v>3.6530422170242658</v>
      </c>
      <c r="I16">
        <v>0</v>
      </c>
      <c r="J16" s="1">
        <f t="shared" si="5"/>
        <v>10.666883273710855</v>
      </c>
      <c r="K16">
        <f t="shared" si="9"/>
        <v>10.106676011429277</v>
      </c>
      <c r="L16">
        <f t="shared" si="6"/>
        <v>-0.56020726228157791</v>
      </c>
      <c r="P16" s="1">
        <f>SQRT((L170)^2+(L171)^2+(L172)^2+(L173)^2+(L180)^2+(L181)^2+(L182)^2+(L183)^2+(L179)^2+(L174)^2+(L175)^2+(L176)^2+(L177)^2+(L178)^2)</f>
        <v>9.2470325237588167</v>
      </c>
      <c r="Q16" s="1">
        <f t="shared" si="7"/>
        <v>0.66050232312562973</v>
      </c>
      <c r="R16">
        <v>16</v>
      </c>
      <c r="S16" s="1">
        <v>2.4108652473813601</v>
      </c>
      <c r="T16">
        <v>-60</v>
      </c>
      <c r="U16">
        <v>-47</v>
      </c>
      <c r="V16">
        <v>10.106676011429277</v>
      </c>
    </row>
    <row r="17" spans="1:22" x14ac:dyDescent="0.25">
      <c r="A17">
        <v>13</v>
      </c>
      <c r="B17">
        <f t="shared" si="0"/>
        <v>-47.5</v>
      </c>
      <c r="C17">
        <v>2.92</v>
      </c>
      <c r="D17">
        <f t="shared" si="1"/>
        <v>-65</v>
      </c>
      <c r="E17" s="1">
        <f t="shared" si="8"/>
        <v>2.3104757149216226</v>
      </c>
      <c r="F17">
        <f t="shared" si="2"/>
        <v>17.5</v>
      </c>
      <c r="G17">
        <f t="shared" si="3"/>
        <v>0.75741977667112792</v>
      </c>
      <c r="H17">
        <f t="shared" si="4"/>
        <v>5.7203127867895898</v>
      </c>
      <c r="I17">
        <v>0</v>
      </c>
      <c r="J17" s="1">
        <f t="shared" si="5"/>
        <v>16.703313337425602</v>
      </c>
      <c r="K17">
        <f t="shared" si="9"/>
        <v>15.071327081581105</v>
      </c>
      <c r="L17">
        <f t="shared" si="6"/>
        <v>-1.6319862558444971</v>
      </c>
      <c r="P17" s="1">
        <f>SQRT((L190)^2+(L191)^2+(L192)^2+(L193)^2+(L194)^2+(L195)^2+(L196)^2+(L197)^2+(L198)^2+(L189)^2+(L185)^2+(L186)^2+(L187)^2+(L188)^2)</f>
        <v>9.9765085981220398</v>
      </c>
      <c r="Q17" s="1">
        <f t="shared" si="7"/>
        <v>0.71260775700871715</v>
      </c>
      <c r="R17">
        <v>17</v>
      </c>
      <c r="S17" s="1">
        <v>2.4552146276038571</v>
      </c>
      <c r="T17">
        <v>-65</v>
      </c>
      <c r="U17">
        <v>-47.5</v>
      </c>
      <c r="V17">
        <v>15.071327081581105</v>
      </c>
    </row>
    <row r="18" spans="1:22" x14ac:dyDescent="0.25">
      <c r="A18">
        <v>14</v>
      </c>
      <c r="B18">
        <f t="shared" si="0"/>
        <v>-47</v>
      </c>
      <c r="C18">
        <v>2.92</v>
      </c>
      <c r="D18">
        <f t="shared" si="1"/>
        <v>-65</v>
      </c>
      <c r="E18" s="1">
        <f t="shared" si="8"/>
        <v>2.3104757149216226</v>
      </c>
      <c r="F18">
        <f t="shared" si="2"/>
        <v>18</v>
      </c>
      <c r="G18">
        <f t="shared" si="3"/>
        <v>0.77906034171887439</v>
      </c>
      <c r="H18">
        <f t="shared" si="4"/>
        <v>6.0125727153312054</v>
      </c>
      <c r="I18">
        <v>0</v>
      </c>
      <c r="J18" s="1">
        <f t="shared" si="5"/>
        <v>17.556712328767119</v>
      </c>
      <c r="K18">
        <f t="shared" si="9"/>
        <v>15.071327081581105</v>
      </c>
      <c r="L18">
        <f t="shared" si="6"/>
        <v>-2.4853852471860147</v>
      </c>
      <c r="P18" s="1">
        <f>SQRT((L200)^2+(L201)^2+(L202)^2+(L203)^2+(L204)^2+(L205)^2+(L206)^2+(L207)^2+(L208)^2+(L209)^2+(L210)^2+(L211)^2+(L212)^2+(L213)^2)</f>
        <v>11.701698252992337</v>
      </c>
      <c r="Q18" s="1">
        <f t="shared" si="7"/>
        <v>0.83583558949945258</v>
      </c>
      <c r="R18">
        <v>18</v>
      </c>
      <c r="S18" s="1">
        <v>2.5253636169639675</v>
      </c>
      <c r="T18">
        <v>-65</v>
      </c>
      <c r="U18">
        <v>-47</v>
      </c>
      <c r="V18">
        <v>15.071327081581105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-47.5</v>
      </c>
      <c r="C20">
        <v>2.92</v>
      </c>
      <c r="D20">
        <f t="shared" ref="D20:D33" si="11">D5</f>
        <v>-56.5</v>
      </c>
      <c r="E20" s="1">
        <f>S6</f>
        <v>2.4388354768617129</v>
      </c>
      <c r="F20">
        <f t="shared" ref="F20:F33" si="12">(B20-D20-I20)</f>
        <v>9</v>
      </c>
      <c r="G20">
        <f t="shared" ref="G20:G33" si="13">(F20/(10*E20))</f>
        <v>0.36902858291946683</v>
      </c>
      <c r="H20">
        <f t="shared" ref="H20:H33" si="14">POWER(10,G20)</f>
        <v>2.33899117337221</v>
      </c>
      <c r="I20">
        <v>0</v>
      </c>
      <c r="J20" s="1">
        <f t="shared" ref="J20:J33" si="15">(H20*C20)</f>
        <v>6.8298542262468533</v>
      </c>
      <c r="K20">
        <f t="shared" ref="K20:K83" si="16">K5</f>
        <v>7.16</v>
      </c>
      <c r="L20">
        <f t="shared" ref="L20:L33" si="17">(K20-J20)</f>
        <v>0.3301457737531468</v>
      </c>
      <c r="P20" s="5"/>
      <c r="Q20" s="5">
        <f ca="1">CELL("row",INDEX(Q5:Q18,MATCH(MIN(Q5:Q18),Q5:Q18,0)))</f>
        <v>13</v>
      </c>
    </row>
    <row r="21" spans="1:22" x14ac:dyDescent="0.25">
      <c r="A21">
        <v>2</v>
      </c>
      <c r="B21">
        <f t="shared" si="10"/>
        <v>-47</v>
      </c>
      <c r="C21">
        <v>2.92</v>
      </c>
      <c r="D21">
        <f t="shared" si="11"/>
        <v>-56.5</v>
      </c>
      <c r="E21" s="1">
        <f t="shared" ref="E21:E33" si="18">E20</f>
        <v>2.4388354768617129</v>
      </c>
      <c r="F21">
        <f t="shared" si="12"/>
        <v>9.5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-47.5</v>
      </c>
      <c r="C22">
        <v>2.92</v>
      </c>
      <c r="D22">
        <f t="shared" si="11"/>
        <v>-59</v>
      </c>
      <c r="E22" s="1">
        <f t="shared" si="18"/>
        <v>2.4388354768617129</v>
      </c>
      <c r="F22">
        <f t="shared" si="12"/>
        <v>11.5</v>
      </c>
      <c r="G22">
        <f t="shared" si="13"/>
        <v>0.47153652261931872</v>
      </c>
      <c r="H22">
        <f t="shared" si="14"/>
        <v>2.9616690207394321</v>
      </c>
      <c r="J22" s="1">
        <f t="shared" si="15"/>
        <v>8.6480735405591407</v>
      </c>
      <c r="K22">
        <f t="shared" si="16"/>
        <v>12.09</v>
      </c>
      <c r="L22">
        <f t="shared" si="17"/>
        <v>3.4419264594408592</v>
      </c>
    </row>
    <row r="23" spans="1:22" x14ac:dyDescent="0.25">
      <c r="A23">
        <v>4</v>
      </c>
      <c r="B23">
        <f t="shared" si="10"/>
        <v>-47</v>
      </c>
      <c r="C23">
        <v>2.92</v>
      </c>
      <c r="D23">
        <f t="shared" si="11"/>
        <v>-59</v>
      </c>
      <c r="E23" s="1">
        <f t="shared" si="18"/>
        <v>2.4388354768617129</v>
      </c>
      <c r="F23">
        <f t="shared" si="12"/>
        <v>12</v>
      </c>
      <c r="G23">
        <f t="shared" si="13"/>
        <v>0.49203811055928914</v>
      </c>
      <c r="H23">
        <f t="shared" si="14"/>
        <v>3.1048320338964572</v>
      </c>
      <c r="J23" s="1">
        <f t="shared" si="15"/>
        <v>9.0661095389776545</v>
      </c>
      <c r="K23">
        <f t="shared" si="16"/>
        <v>12.09</v>
      </c>
      <c r="L23">
        <f t="shared" si="17"/>
        <v>3.0238904610223454</v>
      </c>
      <c r="R23" t="s">
        <v>2</v>
      </c>
      <c r="S23" s="3">
        <f>MIN(S5:S18)</f>
        <v>1.8637261299754695</v>
      </c>
    </row>
    <row r="24" spans="1:22" x14ac:dyDescent="0.25">
      <c r="A24">
        <v>5</v>
      </c>
      <c r="B24">
        <f t="shared" si="10"/>
        <v>-47.5</v>
      </c>
      <c r="C24">
        <v>2.92</v>
      </c>
      <c r="D24">
        <f t="shared" si="11"/>
        <v>-66</v>
      </c>
      <c r="E24" s="1">
        <f t="shared" si="18"/>
        <v>2.4388354768617129</v>
      </c>
      <c r="F24">
        <f t="shared" si="12"/>
        <v>18.5</v>
      </c>
      <c r="G24">
        <f t="shared" si="13"/>
        <v>0.75855875377890403</v>
      </c>
      <c r="H24">
        <f t="shared" si="14"/>
        <v>5.7353345210085687</v>
      </c>
      <c r="J24" s="1">
        <f t="shared" si="15"/>
        <v>16.74717680134502</v>
      </c>
      <c r="K24">
        <f t="shared" si="16"/>
        <v>17.059999999999999</v>
      </c>
      <c r="L24">
        <f t="shared" si="17"/>
        <v>0.31282319865497854</v>
      </c>
      <c r="R24" t="s">
        <v>1</v>
      </c>
      <c r="S24" s="3">
        <f>MAX(S5:S18)</f>
        <v>2.5253636169639675</v>
      </c>
    </row>
    <row r="25" spans="1:22" ht="18.75" x14ac:dyDescent="0.3">
      <c r="A25">
        <v>6</v>
      </c>
      <c r="B25">
        <f t="shared" si="10"/>
        <v>-47</v>
      </c>
      <c r="C25">
        <v>2.92</v>
      </c>
      <c r="D25">
        <f t="shared" si="11"/>
        <v>-66</v>
      </c>
      <c r="E25" s="1">
        <f t="shared" si="18"/>
        <v>2.4388354768617129</v>
      </c>
      <c r="F25">
        <f t="shared" si="12"/>
        <v>19</v>
      </c>
      <c r="G25">
        <f t="shared" si="13"/>
        <v>0.77906034171887439</v>
      </c>
      <c r="H25">
        <f t="shared" si="14"/>
        <v>6.0125727153312054</v>
      </c>
      <c r="J25" s="1">
        <f t="shared" si="15"/>
        <v>17.556712328767119</v>
      </c>
      <c r="K25">
        <f t="shared" si="16"/>
        <v>17.059999999999999</v>
      </c>
      <c r="L25">
        <f t="shared" si="17"/>
        <v>-0.49671232876712068</v>
      </c>
      <c r="M25">
        <v>2</v>
      </c>
      <c r="R25" t="s">
        <v>0</v>
      </c>
      <c r="S25" s="2">
        <v>2.41</v>
      </c>
    </row>
    <row r="26" spans="1:22" x14ac:dyDescent="0.25">
      <c r="A26">
        <v>7</v>
      </c>
      <c r="B26">
        <f t="shared" si="10"/>
        <v>-47.5</v>
      </c>
      <c r="C26">
        <v>2.92</v>
      </c>
      <c r="D26">
        <f t="shared" si="11"/>
        <v>-66</v>
      </c>
      <c r="E26" s="1">
        <f t="shared" si="18"/>
        <v>2.4388354768617129</v>
      </c>
      <c r="F26">
        <f t="shared" si="12"/>
        <v>18.5</v>
      </c>
      <c r="G26">
        <f t="shared" si="13"/>
        <v>0.75855875377890403</v>
      </c>
      <c r="H26">
        <f t="shared" si="14"/>
        <v>5.7353345210085687</v>
      </c>
      <c r="J26" s="1">
        <f t="shared" si="15"/>
        <v>16.74717680134502</v>
      </c>
      <c r="K26">
        <f t="shared" si="16"/>
        <v>23.04</v>
      </c>
      <c r="L26">
        <f t="shared" si="17"/>
        <v>6.292823198654979</v>
      </c>
    </row>
    <row r="27" spans="1:22" x14ac:dyDescent="0.25">
      <c r="A27">
        <v>8</v>
      </c>
      <c r="B27">
        <f t="shared" si="10"/>
        <v>-47</v>
      </c>
      <c r="C27">
        <v>2.92</v>
      </c>
      <c r="D27">
        <f t="shared" si="11"/>
        <v>-66</v>
      </c>
      <c r="E27" s="1">
        <f t="shared" si="18"/>
        <v>2.4388354768617129</v>
      </c>
      <c r="F27">
        <f t="shared" si="12"/>
        <v>19</v>
      </c>
      <c r="G27">
        <f t="shared" si="13"/>
        <v>0.77906034171887439</v>
      </c>
      <c r="H27">
        <f t="shared" si="14"/>
        <v>6.0125727153312054</v>
      </c>
      <c r="J27" s="1">
        <f t="shared" si="15"/>
        <v>17.556712328767119</v>
      </c>
      <c r="K27">
        <f t="shared" si="16"/>
        <v>23.04</v>
      </c>
      <c r="L27">
        <f t="shared" si="17"/>
        <v>5.4832876712328797</v>
      </c>
    </row>
    <row r="28" spans="1:22" x14ac:dyDescent="0.25">
      <c r="A28">
        <v>9</v>
      </c>
      <c r="B28">
        <f t="shared" si="10"/>
        <v>-47.5</v>
      </c>
      <c r="C28">
        <v>2.92</v>
      </c>
      <c r="D28">
        <f t="shared" si="11"/>
        <v>-71.5</v>
      </c>
      <c r="E28" s="1">
        <f t="shared" si="18"/>
        <v>2.4388354768617129</v>
      </c>
      <c r="F28">
        <f t="shared" si="12"/>
        <v>24</v>
      </c>
      <c r="G28">
        <f t="shared" si="13"/>
        <v>0.98407622111857829</v>
      </c>
      <c r="H28">
        <f t="shared" si="14"/>
        <v>9.6399819587096118</v>
      </c>
      <c r="J28" s="1">
        <f t="shared" si="15"/>
        <v>28.148747319432065</v>
      </c>
      <c r="K28">
        <f t="shared" si="16"/>
        <v>29.03</v>
      </c>
      <c r="L28">
        <f t="shared" si="17"/>
        <v>0.88125268056793615</v>
      </c>
    </row>
    <row r="29" spans="1:22" x14ac:dyDescent="0.25">
      <c r="A29">
        <v>10</v>
      </c>
      <c r="B29">
        <f t="shared" si="10"/>
        <v>-47</v>
      </c>
      <c r="C29">
        <v>2.92</v>
      </c>
      <c r="D29">
        <f t="shared" si="11"/>
        <v>-71.5</v>
      </c>
      <c r="E29" s="1">
        <f t="shared" si="18"/>
        <v>2.4388354768617129</v>
      </c>
      <c r="F29">
        <f t="shared" si="12"/>
        <v>24.5</v>
      </c>
      <c r="G29">
        <f t="shared" si="13"/>
        <v>1.0045778090585487</v>
      </c>
      <c r="H29">
        <f t="shared" si="14"/>
        <v>10.105965447858468</v>
      </c>
      <c r="J29" s="1">
        <f t="shared" si="15"/>
        <v>29.509419107746726</v>
      </c>
      <c r="K29">
        <f t="shared" si="16"/>
        <v>29.03</v>
      </c>
      <c r="L29">
        <f t="shared" si="17"/>
        <v>-0.47941910774672536</v>
      </c>
    </row>
    <row r="30" spans="1:22" x14ac:dyDescent="0.25">
      <c r="A30">
        <v>11</v>
      </c>
      <c r="B30">
        <f t="shared" si="10"/>
        <v>-47.5</v>
      </c>
      <c r="C30">
        <v>2.92</v>
      </c>
      <c r="D30">
        <f t="shared" si="11"/>
        <v>-60</v>
      </c>
      <c r="E30" s="1">
        <f t="shared" si="18"/>
        <v>2.4388354768617129</v>
      </c>
      <c r="F30">
        <f t="shared" si="12"/>
        <v>12.5</v>
      </c>
      <c r="G30">
        <f t="shared" si="13"/>
        <v>0.51253969849925951</v>
      </c>
      <c r="H30">
        <f t="shared" si="14"/>
        <v>3.2549153505015309</v>
      </c>
      <c r="J30" s="1">
        <f t="shared" si="15"/>
        <v>9.5043528234644707</v>
      </c>
      <c r="K30">
        <f t="shared" si="16"/>
        <v>10.106676011429277</v>
      </c>
      <c r="L30">
        <f t="shared" si="17"/>
        <v>0.60232318796480655</v>
      </c>
    </row>
    <row r="31" spans="1:22" x14ac:dyDescent="0.25">
      <c r="A31">
        <v>12</v>
      </c>
      <c r="B31">
        <f t="shared" si="10"/>
        <v>-47</v>
      </c>
      <c r="C31">
        <v>2.92</v>
      </c>
      <c r="D31">
        <f t="shared" si="11"/>
        <v>-60</v>
      </c>
      <c r="E31" s="1">
        <f t="shared" si="18"/>
        <v>2.4388354768617129</v>
      </c>
      <c r="F31">
        <f t="shared" si="12"/>
        <v>13</v>
      </c>
      <c r="G31">
        <f t="shared" si="13"/>
        <v>0.53304128643922988</v>
      </c>
      <c r="H31">
        <f t="shared" si="14"/>
        <v>3.4122534885195708</v>
      </c>
      <c r="J31" s="1">
        <f t="shared" si="15"/>
        <v>9.9637801864771465</v>
      </c>
      <c r="K31">
        <f t="shared" si="16"/>
        <v>10.106676011429277</v>
      </c>
      <c r="L31">
        <f t="shared" si="17"/>
        <v>0.14289582495213082</v>
      </c>
    </row>
    <row r="32" spans="1:22" x14ac:dyDescent="0.25">
      <c r="A32">
        <v>13</v>
      </c>
      <c r="B32">
        <f t="shared" si="10"/>
        <v>-47.5</v>
      </c>
      <c r="C32">
        <v>2.92</v>
      </c>
      <c r="D32">
        <f t="shared" si="11"/>
        <v>-65</v>
      </c>
      <c r="E32" s="1">
        <f t="shared" si="18"/>
        <v>2.4388354768617129</v>
      </c>
      <c r="F32">
        <f t="shared" si="12"/>
        <v>17.5</v>
      </c>
      <c r="G32">
        <f t="shared" si="13"/>
        <v>0.71755557789896329</v>
      </c>
      <c r="H32">
        <f t="shared" si="14"/>
        <v>5.2186188411416641</v>
      </c>
      <c r="J32" s="1">
        <f t="shared" si="15"/>
        <v>15.238367016133658</v>
      </c>
      <c r="K32">
        <f t="shared" si="16"/>
        <v>15.071327081581105</v>
      </c>
      <c r="L32">
        <f t="shared" si="17"/>
        <v>-0.1670399345525535</v>
      </c>
    </row>
    <row r="33" spans="1:13" x14ac:dyDescent="0.25">
      <c r="A33">
        <v>14</v>
      </c>
      <c r="B33">
        <f t="shared" si="10"/>
        <v>-47</v>
      </c>
      <c r="C33">
        <v>2.92</v>
      </c>
      <c r="D33">
        <f t="shared" si="11"/>
        <v>-65</v>
      </c>
      <c r="E33" s="1">
        <f t="shared" si="18"/>
        <v>2.4388354768617129</v>
      </c>
      <c r="F33">
        <f t="shared" si="12"/>
        <v>18</v>
      </c>
      <c r="G33">
        <f t="shared" si="13"/>
        <v>0.73805716583893366</v>
      </c>
      <c r="H33">
        <f t="shared" si="14"/>
        <v>5.4708797091131078</v>
      </c>
      <c r="J33" s="1">
        <f t="shared" si="15"/>
        <v>15.974968750610275</v>
      </c>
      <c r="K33">
        <f t="shared" si="16"/>
        <v>15.071327081581105</v>
      </c>
      <c r="L33">
        <f t="shared" si="17"/>
        <v>-0.9036416690291702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-47.5</v>
      </c>
      <c r="C35">
        <v>2.92</v>
      </c>
      <c r="D35">
        <f t="shared" ref="D35:D48" si="20">D20</f>
        <v>-56.5</v>
      </c>
      <c r="E35" s="1">
        <f>S7</f>
        <v>1.8637261299754695</v>
      </c>
      <c r="F35">
        <f t="shared" ref="F35:F48" si="21">(B35-D35-I35)</f>
        <v>9</v>
      </c>
      <c r="G35">
        <f t="shared" ref="G35:G48" si="22">(F35/(10*E35))</f>
        <v>0.48290356910532017</v>
      </c>
      <c r="H35">
        <f t="shared" ref="H35:H48" si="23">POWER(10,G35)</f>
        <v>3.0402099014846482</v>
      </c>
      <c r="I35">
        <v>0</v>
      </c>
      <c r="J35" s="1">
        <f t="shared" ref="J35:J48" si="24">(H35*C35)</f>
        <v>8.8774129123351724</v>
      </c>
      <c r="K35">
        <f t="shared" si="16"/>
        <v>7.16</v>
      </c>
      <c r="L35">
        <f t="shared" ref="L35:L48" si="25">(K35-J35)</f>
        <v>-1.7174129123351722</v>
      </c>
    </row>
    <row r="36" spans="1:13" x14ac:dyDescent="0.25">
      <c r="A36">
        <v>2</v>
      </c>
      <c r="B36">
        <f t="shared" si="19"/>
        <v>-47</v>
      </c>
      <c r="C36">
        <v>2.92</v>
      </c>
      <c r="D36">
        <f t="shared" si="20"/>
        <v>-56.5</v>
      </c>
      <c r="E36" s="1">
        <f t="shared" ref="E36:E48" si="26">E35</f>
        <v>1.8637261299754695</v>
      </c>
      <c r="F36">
        <f t="shared" si="21"/>
        <v>9.5</v>
      </c>
      <c r="G36">
        <f t="shared" si="22"/>
        <v>0.50973154516672681</v>
      </c>
      <c r="H36">
        <f t="shared" si="23"/>
        <v>3.233936925244441</v>
      </c>
      <c r="I36">
        <v>0</v>
      </c>
      <c r="J36" s="1">
        <f t="shared" si="24"/>
        <v>9.4430958217137668</v>
      </c>
      <c r="K36">
        <f t="shared" si="16"/>
        <v>7.16</v>
      </c>
      <c r="L36">
        <f t="shared" si="25"/>
        <v>-2.2830958217137667</v>
      </c>
    </row>
    <row r="37" spans="1:13" x14ac:dyDescent="0.25">
      <c r="A37">
        <v>3</v>
      </c>
      <c r="B37">
        <f t="shared" si="19"/>
        <v>-47.5</v>
      </c>
      <c r="C37">
        <v>2.92</v>
      </c>
      <c r="D37">
        <f t="shared" si="20"/>
        <v>-59</v>
      </c>
      <c r="E37" s="1">
        <f t="shared" si="26"/>
        <v>1.8637261299754695</v>
      </c>
      <c r="F37">
        <f t="shared" si="21"/>
        <v>11.5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-47</v>
      </c>
      <c r="C38">
        <v>2.92</v>
      </c>
      <c r="D38">
        <f t="shared" si="20"/>
        <v>-59</v>
      </c>
      <c r="E38" s="1">
        <f t="shared" si="26"/>
        <v>1.8637261299754695</v>
      </c>
      <c r="F38">
        <f t="shared" si="21"/>
        <v>12</v>
      </c>
      <c r="G38">
        <f t="shared" si="22"/>
        <v>0.64387142547376019</v>
      </c>
      <c r="H38">
        <f t="shared" si="23"/>
        <v>4.4042445487556607</v>
      </c>
      <c r="J38" s="1">
        <f t="shared" si="24"/>
        <v>12.860394082366529</v>
      </c>
      <c r="K38">
        <f t="shared" si="16"/>
        <v>12.09</v>
      </c>
      <c r="L38">
        <f t="shared" si="25"/>
        <v>-0.77039408236652918</v>
      </c>
    </row>
    <row r="39" spans="1:13" x14ac:dyDescent="0.25">
      <c r="A39">
        <v>5</v>
      </c>
      <c r="B39">
        <f t="shared" si="19"/>
        <v>-47.5</v>
      </c>
      <c r="C39">
        <v>2.92</v>
      </c>
      <c r="D39">
        <f t="shared" si="20"/>
        <v>-66</v>
      </c>
      <c r="E39" s="1">
        <f t="shared" si="26"/>
        <v>1.8637261299754695</v>
      </c>
      <c r="F39">
        <f t="shared" si="21"/>
        <v>18.5</v>
      </c>
      <c r="G39">
        <f t="shared" si="22"/>
        <v>0.99263511427204698</v>
      </c>
      <c r="H39">
        <f t="shared" si="23"/>
        <v>9.8318470609049662</v>
      </c>
      <c r="J39" s="1">
        <f t="shared" si="24"/>
        <v>28.7089934178425</v>
      </c>
      <c r="K39">
        <f t="shared" si="16"/>
        <v>17.059999999999999</v>
      </c>
      <c r="L39">
        <f t="shared" si="25"/>
        <v>-11.648993417842501</v>
      </c>
    </row>
    <row r="40" spans="1:13" x14ac:dyDescent="0.25">
      <c r="A40">
        <v>6</v>
      </c>
      <c r="B40">
        <f t="shared" si="19"/>
        <v>-47</v>
      </c>
      <c r="C40">
        <v>2.92</v>
      </c>
      <c r="D40">
        <f t="shared" si="20"/>
        <v>-66</v>
      </c>
      <c r="E40" s="1">
        <f t="shared" si="26"/>
        <v>1.8637261299754695</v>
      </c>
      <c r="F40">
        <f t="shared" si="21"/>
        <v>19</v>
      </c>
      <c r="G40">
        <f t="shared" si="22"/>
        <v>1.0194630903334536</v>
      </c>
      <c r="H40">
        <f t="shared" si="23"/>
        <v>10.458348036459471</v>
      </c>
      <c r="J40" s="1">
        <f t="shared" si="24"/>
        <v>30.538376266461654</v>
      </c>
      <c r="K40">
        <f t="shared" si="16"/>
        <v>17.059999999999999</v>
      </c>
      <c r="L40">
        <f t="shared" si="25"/>
        <v>-13.478376266461655</v>
      </c>
      <c r="M40">
        <v>3</v>
      </c>
    </row>
    <row r="41" spans="1:13" x14ac:dyDescent="0.25">
      <c r="A41">
        <v>7</v>
      </c>
      <c r="B41">
        <f t="shared" si="19"/>
        <v>-47.5</v>
      </c>
      <c r="C41">
        <v>2.92</v>
      </c>
      <c r="D41">
        <f t="shared" si="20"/>
        <v>-66</v>
      </c>
      <c r="E41" s="1">
        <f t="shared" si="26"/>
        <v>1.8637261299754695</v>
      </c>
      <c r="F41">
        <f t="shared" si="21"/>
        <v>18.5</v>
      </c>
      <c r="G41">
        <f t="shared" si="22"/>
        <v>0.99263511427204698</v>
      </c>
      <c r="H41">
        <f t="shared" si="23"/>
        <v>9.8318470609049662</v>
      </c>
      <c r="J41" s="1">
        <f t="shared" si="24"/>
        <v>28.7089934178425</v>
      </c>
      <c r="K41">
        <f t="shared" si="16"/>
        <v>23.04</v>
      </c>
      <c r="L41">
        <f t="shared" si="25"/>
        <v>-5.6689934178425005</v>
      </c>
    </row>
    <row r="42" spans="1:13" x14ac:dyDescent="0.25">
      <c r="A42">
        <v>8</v>
      </c>
      <c r="B42">
        <f t="shared" si="19"/>
        <v>-47</v>
      </c>
      <c r="C42">
        <v>2.92</v>
      </c>
      <c r="D42">
        <f t="shared" si="20"/>
        <v>-66</v>
      </c>
      <c r="E42" s="1">
        <f t="shared" si="26"/>
        <v>1.8637261299754695</v>
      </c>
      <c r="F42">
        <f t="shared" si="21"/>
        <v>19</v>
      </c>
      <c r="G42">
        <f t="shared" si="22"/>
        <v>1.0194630903334536</v>
      </c>
      <c r="H42">
        <f t="shared" si="23"/>
        <v>10.458348036459471</v>
      </c>
      <c r="J42" s="1">
        <f t="shared" si="24"/>
        <v>30.538376266461654</v>
      </c>
      <c r="K42">
        <f t="shared" si="16"/>
        <v>23.04</v>
      </c>
      <c r="L42">
        <f t="shared" si="25"/>
        <v>-7.4983762664616549</v>
      </c>
    </row>
    <row r="43" spans="1:13" x14ac:dyDescent="0.25">
      <c r="A43">
        <v>9</v>
      </c>
      <c r="B43">
        <f t="shared" si="19"/>
        <v>-47.5</v>
      </c>
      <c r="C43">
        <v>2.92</v>
      </c>
      <c r="D43">
        <f t="shared" si="20"/>
        <v>-71.5</v>
      </c>
      <c r="E43" s="1">
        <f t="shared" si="26"/>
        <v>1.8637261299754695</v>
      </c>
      <c r="F43">
        <f t="shared" si="21"/>
        <v>24</v>
      </c>
      <c r="G43">
        <f t="shared" si="22"/>
        <v>1.2877428509475204</v>
      </c>
      <c r="H43">
        <f t="shared" si="23"/>
        <v>19.397370045243953</v>
      </c>
      <c r="J43" s="1">
        <f t="shared" si="24"/>
        <v>56.640320532112341</v>
      </c>
      <c r="K43">
        <f t="shared" si="16"/>
        <v>29.03</v>
      </c>
      <c r="L43">
        <f t="shared" si="25"/>
        <v>-27.61032053211234</v>
      </c>
    </row>
    <row r="44" spans="1:13" x14ac:dyDescent="0.25">
      <c r="A44">
        <v>10</v>
      </c>
      <c r="B44">
        <f t="shared" si="19"/>
        <v>-47</v>
      </c>
      <c r="C44">
        <v>2.92</v>
      </c>
      <c r="D44">
        <f t="shared" si="20"/>
        <v>-71.5</v>
      </c>
      <c r="E44" s="1">
        <f t="shared" si="26"/>
        <v>1.8637261299754695</v>
      </c>
      <c r="F44">
        <f t="shared" si="21"/>
        <v>24.5</v>
      </c>
      <c r="G44">
        <f t="shared" si="22"/>
        <v>1.3145708270089271</v>
      </c>
      <c r="H44">
        <f t="shared" si="23"/>
        <v>20.633401401433346</v>
      </c>
      <c r="J44" s="1">
        <f t="shared" si="24"/>
        <v>60.249532092185369</v>
      </c>
      <c r="K44">
        <f t="shared" si="16"/>
        <v>29.03</v>
      </c>
      <c r="L44">
        <f t="shared" si="25"/>
        <v>-31.219532092185368</v>
      </c>
    </row>
    <row r="45" spans="1:13" x14ac:dyDescent="0.25">
      <c r="A45">
        <v>11</v>
      </c>
      <c r="B45">
        <f t="shared" si="19"/>
        <v>-47.5</v>
      </c>
      <c r="C45">
        <v>2.92</v>
      </c>
      <c r="D45">
        <f t="shared" si="20"/>
        <v>-60</v>
      </c>
      <c r="E45" s="1">
        <f t="shared" si="26"/>
        <v>1.8637261299754695</v>
      </c>
      <c r="F45">
        <f t="shared" si="21"/>
        <v>12.5</v>
      </c>
      <c r="G45">
        <f t="shared" si="22"/>
        <v>0.67069940153516683</v>
      </c>
      <c r="H45">
        <f t="shared" si="23"/>
        <v>4.6848900357413008</v>
      </c>
      <c r="J45" s="1">
        <f t="shared" si="24"/>
        <v>13.679878904364598</v>
      </c>
      <c r="K45">
        <f t="shared" si="16"/>
        <v>10.106676011429277</v>
      </c>
      <c r="L45">
        <f t="shared" si="25"/>
        <v>-3.5732028929353206</v>
      </c>
    </row>
    <row r="46" spans="1:13" x14ac:dyDescent="0.25">
      <c r="A46">
        <v>12</v>
      </c>
      <c r="B46">
        <f t="shared" si="19"/>
        <v>-47</v>
      </c>
      <c r="C46">
        <v>2.92</v>
      </c>
      <c r="D46">
        <f t="shared" si="20"/>
        <v>-60</v>
      </c>
      <c r="E46" s="1">
        <f t="shared" si="26"/>
        <v>1.8637261299754695</v>
      </c>
      <c r="F46">
        <f t="shared" si="21"/>
        <v>13</v>
      </c>
      <c r="G46">
        <f t="shared" si="22"/>
        <v>0.69752737759657357</v>
      </c>
      <c r="H46">
        <f t="shared" si="23"/>
        <v>4.9834187007597484</v>
      </c>
      <c r="J46" s="1">
        <f t="shared" si="24"/>
        <v>14.551582606218465</v>
      </c>
      <c r="K46">
        <f t="shared" si="16"/>
        <v>10.106676011429277</v>
      </c>
      <c r="L46">
        <f t="shared" si="25"/>
        <v>-4.4449065947891881</v>
      </c>
    </row>
    <row r="47" spans="1:13" x14ac:dyDescent="0.25">
      <c r="A47">
        <v>13</v>
      </c>
      <c r="B47">
        <f t="shared" si="19"/>
        <v>-47.5</v>
      </c>
      <c r="C47">
        <v>2.92</v>
      </c>
      <c r="D47">
        <f t="shared" si="20"/>
        <v>-65</v>
      </c>
      <c r="E47" s="1">
        <f t="shared" si="26"/>
        <v>1.8637261299754695</v>
      </c>
      <c r="F47">
        <f t="shared" si="21"/>
        <v>17.5</v>
      </c>
      <c r="G47">
        <f t="shared" si="22"/>
        <v>0.9389791621492336</v>
      </c>
      <c r="H47">
        <f t="shared" si="23"/>
        <v>8.6891873676174303</v>
      </c>
      <c r="J47" s="1">
        <f t="shared" si="24"/>
        <v>25.372427113442896</v>
      </c>
      <c r="K47">
        <f t="shared" si="16"/>
        <v>15.071327081581105</v>
      </c>
      <c r="L47">
        <f t="shared" si="25"/>
        <v>-10.301100031861791</v>
      </c>
    </row>
    <row r="48" spans="1:13" x14ac:dyDescent="0.25">
      <c r="A48">
        <v>14</v>
      </c>
      <c r="B48">
        <f t="shared" si="19"/>
        <v>-47</v>
      </c>
      <c r="C48">
        <v>2.92</v>
      </c>
      <c r="D48">
        <f t="shared" si="20"/>
        <v>-65</v>
      </c>
      <c r="E48" s="1">
        <f t="shared" si="26"/>
        <v>1.8637261299754695</v>
      </c>
      <c r="F48">
        <f t="shared" si="21"/>
        <v>18</v>
      </c>
      <c r="G48">
        <f t="shared" si="22"/>
        <v>0.96580713821064035</v>
      </c>
      <c r="H48">
        <f t="shared" si="23"/>
        <v>9.242876245085295</v>
      </c>
      <c r="J48" s="1">
        <f t="shared" si="24"/>
        <v>26.989198635649061</v>
      </c>
      <c r="K48">
        <f t="shared" si="16"/>
        <v>15.071327081581105</v>
      </c>
      <c r="L48">
        <f t="shared" si="25"/>
        <v>-11.917871554067956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-47.5</v>
      </c>
      <c r="C50">
        <v>2.92</v>
      </c>
      <c r="D50">
        <f t="shared" ref="D50:D63" si="28">D35</f>
        <v>-56.5</v>
      </c>
      <c r="E50" s="1">
        <f>S8</f>
        <v>1.9447577008439683</v>
      </c>
      <c r="F50">
        <f t="shared" ref="F50:F63" si="29">(B50-D50-I50)</f>
        <v>9</v>
      </c>
      <c r="G50">
        <f t="shared" ref="G50:G63" si="30">(F50/(10*E50))</f>
        <v>0.46278258705926512</v>
      </c>
      <c r="H50">
        <f t="shared" ref="H50:H63" si="31">POWER(10,G50)</f>
        <v>2.9025692302977242</v>
      </c>
      <c r="I50">
        <v>0</v>
      </c>
      <c r="J50" s="1">
        <f t="shared" ref="J50:J63" si="32">(H50*C50)</f>
        <v>8.475502152469355</v>
      </c>
      <c r="K50">
        <f t="shared" si="16"/>
        <v>7.16</v>
      </c>
      <c r="L50">
        <f t="shared" ref="L50:L63" si="33">(K50-J50)</f>
        <v>-1.3155021524693549</v>
      </c>
    </row>
    <row r="51" spans="1:13" x14ac:dyDescent="0.25">
      <c r="A51">
        <v>2</v>
      </c>
      <c r="B51">
        <f t="shared" si="27"/>
        <v>-47</v>
      </c>
      <c r="C51">
        <v>2.92</v>
      </c>
      <c r="D51">
        <f t="shared" si="28"/>
        <v>-56.5</v>
      </c>
      <c r="E51" s="1">
        <f t="shared" ref="E51:E63" si="34">E50</f>
        <v>1.9447577008439683</v>
      </c>
      <c r="F51">
        <f t="shared" si="29"/>
        <v>9.5</v>
      </c>
      <c r="G51">
        <f t="shared" si="30"/>
        <v>0.48849273078477984</v>
      </c>
      <c r="H51">
        <f t="shared" si="31"/>
        <v>3.0795887949550065</v>
      </c>
      <c r="I51">
        <v>0</v>
      </c>
      <c r="J51" s="1">
        <f t="shared" si="32"/>
        <v>8.992399281268618</v>
      </c>
      <c r="K51">
        <f t="shared" si="16"/>
        <v>7.16</v>
      </c>
      <c r="L51">
        <f t="shared" si="33"/>
        <v>-1.8323992812686178</v>
      </c>
    </row>
    <row r="52" spans="1:13" x14ac:dyDescent="0.25">
      <c r="A52">
        <v>3</v>
      </c>
      <c r="B52">
        <f t="shared" si="27"/>
        <v>-47.5</v>
      </c>
      <c r="C52">
        <v>2.92</v>
      </c>
      <c r="D52">
        <f t="shared" si="28"/>
        <v>-59</v>
      </c>
      <c r="E52" s="1">
        <f t="shared" si="34"/>
        <v>1.9447577008439683</v>
      </c>
      <c r="F52">
        <f t="shared" si="29"/>
        <v>11.5</v>
      </c>
      <c r="G52">
        <f t="shared" si="30"/>
        <v>0.59133330568683873</v>
      </c>
      <c r="H52">
        <f t="shared" si="31"/>
        <v>3.9024136825637941</v>
      </c>
      <c r="J52" s="1">
        <f t="shared" si="32"/>
        <v>11.395047953086278</v>
      </c>
      <c r="K52">
        <f t="shared" si="16"/>
        <v>12.09</v>
      </c>
      <c r="L52">
        <f t="shared" si="33"/>
        <v>0.69495204691372159</v>
      </c>
    </row>
    <row r="53" spans="1:13" x14ac:dyDescent="0.25">
      <c r="A53">
        <v>4</v>
      </c>
      <c r="B53">
        <f t="shared" si="27"/>
        <v>-47</v>
      </c>
      <c r="C53">
        <v>2.92</v>
      </c>
      <c r="D53">
        <f t="shared" si="28"/>
        <v>-59</v>
      </c>
      <c r="E53" s="1">
        <f t="shared" si="34"/>
        <v>1.9447577008439683</v>
      </c>
      <c r="F53">
        <f t="shared" si="29"/>
        <v>12</v>
      </c>
      <c r="G53">
        <f t="shared" si="30"/>
        <v>0.61704344941235345</v>
      </c>
      <c r="H53">
        <f t="shared" si="31"/>
        <v>4.1404109589041092</v>
      </c>
      <c r="J53" s="1">
        <f t="shared" si="32"/>
        <v>12.089999999999998</v>
      </c>
      <c r="K53">
        <f t="shared" si="16"/>
        <v>12.09</v>
      </c>
      <c r="L53">
        <f t="shared" si="33"/>
        <v>1.7763568394002505E-15</v>
      </c>
      <c r="M53">
        <v>4</v>
      </c>
    </row>
    <row r="54" spans="1:13" x14ac:dyDescent="0.25">
      <c r="A54">
        <v>5</v>
      </c>
      <c r="B54">
        <f t="shared" si="27"/>
        <v>-47.5</v>
      </c>
      <c r="C54">
        <v>2.92</v>
      </c>
      <c r="D54">
        <f t="shared" si="28"/>
        <v>-66</v>
      </c>
      <c r="E54" s="1">
        <f t="shared" si="34"/>
        <v>1.9447577008439683</v>
      </c>
      <c r="F54">
        <f t="shared" si="29"/>
        <v>18.5</v>
      </c>
      <c r="G54">
        <f t="shared" si="30"/>
        <v>0.95127531784404495</v>
      </c>
      <c r="H54">
        <f t="shared" si="31"/>
        <v>8.9387196782060467</v>
      </c>
      <c r="J54" s="1">
        <f t="shared" si="32"/>
        <v>26.101061460361656</v>
      </c>
      <c r="K54">
        <f t="shared" si="16"/>
        <v>17.059999999999999</v>
      </c>
      <c r="L54">
        <f t="shared" si="33"/>
        <v>-9.0410614603616573</v>
      </c>
    </row>
    <row r="55" spans="1:13" x14ac:dyDescent="0.25">
      <c r="A55">
        <v>6</v>
      </c>
      <c r="B55">
        <f t="shared" si="27"/>
        <v>-47</v>
      </c>
      <c r="C55">
        <v>2.92</v>
      </c>
      <c r="D55">
        <f t="shared" si="28"/>
        <v>-66</v>
      </c>
      <c r="E55" s="1">
        <f t="shared" si="34"/>
        <v>1.9447577008439683</v>
      </c>
      <c r="F55">
        <f t="shared" si="29"/>
        <v>19</v>
      </c>
      <c r="G55">
        <f t="shared" si="30"/>
        <v>0.97698546156955968</v>
      </c>
      <c r="H55">
        <f t="shared" si="31"/>
        <v>9.4838671460124271</v>
      </c>
      <c r="J55" s="1">
        <f t="shared" si="32"/>
        <v>27.692892066356286</v>
      </c>
      <c r="K55">
        <f t="shared" si="16"/>
        <v>17.059999999999999</v>
      </c>
      <c r="L55">
        <f t="shared" si="33"/>
        <v>-10.632892066356288</v>
      </c>
    </row>
    <row r="56" spans="1:13" x14ac:dyDescent="0.25">
      <c r="A56">
        <v>7</v>
      </c>
      <c r="B56">
        <f t="shared" si="27"/>
        <v>-47.5</v>
      </c>
      <c r="C56">
        <v>2.92</v>
      </c>
      <c r="D56">
        <f t="shared" si="28"/>
        <v>-66</v>
      </c>
      <c r="E56" s="1">
        <f t="shared" si="34"/>
        <v>1.9447577008439683</v>
      </c>
      <c r="F56">
        <f t="shared" si="29"/>
        <v>18.5</v>
      </c>
      <c r="G56">
        <f t="shared" si="30"/>
        <v>0.95127531784404495</v>
      </c>
      <c r="H56">
        <f t="shared" si="31"/>
        <v>8.9387196782060467</v>
      </c>
      <c r="J56" s="1">
        <f t="shared" si="32"/>
        <v>26.101061460361656</v>
      </c>
      <c r="K56">
        <f t="shared" si="16"/>
        <v>23.04</v>
      </c>
      <c r="L56">
        <f t="shared" si="33"/>
        <v>-3.0610614603616568</v>
      </c>
    </row>
    <row r="57" spans="1:13" x14ac:dyDescent="0.25">
      <c r="A57">
        <v>8</v>
      </c>
      <c r="B57">
        <f t="shared" si="27"/>
        <v>-47</v>
      </c>
      <c r="C57">
        <v>2.92</v>
      </c>
      <c r="D57">
        <f t="shared" si="28"/>
        <v>-66</v>
      </c>
      <c r="E57" s="1">
        <f t="shared" si="34"/>
        <v>1.9447577008439683</v>
      </c>
      <c r="F57">
        <f t="shared" si="29"/>
        <v>19</v>
      </c>
      <c r="G57">
        <f t="shared" si="30"/>
        <v>0.97698546156955968</v>
      </c>
      <c r="H57">
        <f t="shared" si="31"/>
        <v>9.4838671460124271</v>
      </c>
      <c r="J57" s="1">
        <f t="shared" si="32"/>
        <v>27.692892066356286</v>
      </c>
      <c r="K57">
        <f t="shared" si="16"/>
        <v>23.04</v>
      </c>
      <c r="L57">
        <f t="shared" si="33"/>
        <v>-4.6528920663562872</v>
      </c>
    </row>
    <row r="58" spans="1:13" x14ac:dyDescent="0.25">
      <c r="A58">
        <v>9</v>
      </c>
      <c r="B58">
        <f t="shared" si="27"/>
        <v>-47.5</v>
      </c>
      <c r="C58">
        <v>2.92</v>
      </c>
      <c r="D58">
        <f t="shared" si="28"/>
        <v>-71.5</v>
      </c>
      <c r="E58" s="1">
        <f t="shared" si="34"/>
        <v>1.9447577008439683</v>
      </c>
      <c r="F58">
        <f t="shared" si="29"/>
        <v>24</v>
      </c>
      <c r="G58">
        <f t="shared" si="30"/>
        <v>1.2340868988247069</v>
      </c>
      <c r="H58">
        <f t="shared" si="31"/>
        <v>17.143002908613244</v>
      </c>
      <c r="J58" s="1">
        <f t="shared" si="32"/>
        <v>50.057568493150669</v>
      </c>
      <c r="K58">
        <f t="shared" si="16"/>
        <v>29.03</v>
      </c>
      <c r="L58">
        <f t="shared" si="33"/>
        <v>-21.027568493150667</v>
      </c>
    </row>
    <row r="59" spans="1:13" x14ac:dyDescent="0.25">
      <c r="A59">
        <v>10</v>
      </c>
      <c r="B59">
        <f t="shared" si="27"/>
        <v>-47</v>
      </c>
      <c r="C59">
        <v>2.92</v>
      </c>
      <c r="D59">
        <f t="shared" si="28"/>
        <v>-71.5</v>
      </c>
      <c r="E59" s="1">
        <f t="shared" si="34"/>
        <v>1.9447577008439683</v>
      </c>
      <c r="F59">
        <f t="shared" si="29"/>
        <v>24.5</v>
      </c>
      <c r="G59">
        <f t="shared" si="30"/>
        <v>1.2597970425502216</v>
      </c>
      <c r="H59">
        <f t="shared" si="31"/>
        <v>18.188506623089662</v>
      </c>
      <c r="J59" s="1">
        <f t="shared" si="32"/>
        <v>53.110439339421809</v>
      </c>
      <c r="K59">
        <f t="shared" si="16"/>
        <v>29.03</v>
      </c>
      <c r="L59">
        <f t="shared" si="33"/>
        <v>-24.080439339421808</v>
      </c>
    </row>
    <row r="60" spans="1:13" x14ac:dyDescent="0.25">
      <c r="A60">
        <v>11</v>
      </c>
      <c r="B60">
        <f t="shared" si="27"/>
        <v>-47.5</v>
      </c>
      <c r="C60">
        <v>2.92</v>
      </c>
      <c r="D60">
        <f t="shared" si="28"/>
        <v>-60</v>
      </c>
      <c r="E60" s="1">
        <f t="shared" si="34"/>
        <v>1.9447577008439683</v>
      </c>
      <c r="F60">
        <f t="shared" si="29"/>
        <v>12.5</v>
      </c>
      <c r="G60">
        <f t="shared" si="30"/>
        <v>0.64275359313786817</v>
      </c>
      <c r="H60">
        <f t="shared" si="31"/>
        <v>4.3929230222846831</v>
      </c>
      <c r="J60" s="1">
        <f t="shared" si="32"/>
        <v>12.827335225071275</v>
      </c>
      <c r="K60">
        <f t="shared" si="16"/>
        <v>10.106676011429277</v>
      </c>
      <c r="L60">
        <f t="shared" si="33"/>
        <v>-2.7206592136419978</v>
      </c>
    </row>
    <row r="61" spans="1:13" x14ac:dyDescent="0.25">
      <c r="A61">
        <v>12</v>
      </c>
      <c r="B61">
        <f t="shared" si="27"/>
        <v>-47</v>
      </c>
      <c r="C61">
        <v>2.92</v>
      </c>
      <c r="D61">
        <f t="shared" si="28"/>
        <v>-60</v>
      </c>
      <c r="E61" s="1">
        <f t="shared" si="34"/>
        <v>1.9447577008439683</v>
      </c>
      <c r="F61">
        <f t="shared" si="29"/>
        <v>13</v>
      </c>
      <c r="G61">
        <f t="shared" si="30"/>
        <v>0.6684637368633829</v>
      </c>
      <c r="H61">
        <f t="shared" si="31"/>
        <v>4.660835088898172</v>
      </c>
      <c r="J61" s="1">
        <f t="shared" si="32"/>
        <v>13.609638459582662</v>
      </c>
      <c r="K61">
        <f t="shared" si="16"/>
        <v>10.106676011429277</v>
      </c>
      <c r="L61">
        <f t="shared" si="33"/>
        <v>-3.5029624481533848</v>
      </c>
    </row>
    <row r="62" spans="1:13" x14ac:dyDescent="0.25">
      <c r="A62">
        <v>13</v>
      </c>
      <c r="B62">
        <f t="shared" si="27"/>
        <v>-47.5</v>
      </c>
      <c r="C62">
        <v>2.92</v>
      </c>
      <c r="D62">
        <f t="shared" si="28"/>
        <v>-65</v>
      </c>
      <c r="E62" s="1">
        <f t="shared" si="34"/>
        <v>1.9447577008439683</v>
      </c>
      <c r="F62">
        <f t="shared" si="29"/>
        <v>17.5</v>
      </c>
      <c r="G62">
        <f t="shared" si="30"/>
        <v>0.89985503039301551</v>
      </c>
      <c r="H62">
        <f t="shared" si="31"/>
        <v>7.9406312835164767</v>
      </c>
      <c r="J62" s="1">
        <f t="shared" si="32"/>
        <v>23.186643347868113</v>
      </c>
      <c r="K62">
        <f t="shared" si="16"/>
        <v>15.071327081581105</v>
      </c>
      <c r="L62">
        <f t="shared" si="33"/>
        <v>-8.1153162662870084</v>
      </c>
    </row>
    <row r="63" spans="1:13" x14ac:dyDescent="0.25">
      <c r="A63">
        <v>14</v>
      </c>
      <c r="B63">
        <f t="shared" si="27"/>
        <v>-47</v>
      </c>
      <c r="C63">
        <v>2.92</v>
      </c>
      <c r="D63">
        <f t="shared" si="28"/>
        <v>-65</v>
      </c>
      <c r="E63" s="1">
        <f t="shared" si="34"/>
        <v>1.9447577008439683</v>
      </c>
      <c r="F63">
        <f t="shared" si="29"/>
        <v>18</v>
      </c>
      <c r="G63">
        <f t="shared" si="30"/>
        <v>0.92556517411853023</v>
      </c>
      <c r="H63">
        <f t="shared" si="31"/>
        <v>8.4249081366711227</v>
      </c>
      <c r="J63" s="1">
        <f t="shared" si="32"/>
        <v>24.600731759079679</v>
      </c>
      <c r="K63">
        <f t="shared" si="16"/>
        <v>15.071327081581105</v>
      </c>
      <c r="L63">
        <f t="shared" si="33"/>
        <v>-9.5294046774985741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-47.5</v>
      </c>
      <c r="C65">
        <v>2.92</v>
      </c>
      <c r="D65">
        <f t="shared" ref="D65:D78" si="36">D50</f>
        <v>-56.5</v>
      </c>
      <c r="E65" s="1">
        <f>S9</f>
        <v>2.4132653663129902</v>
      </c>
      <c r="F65">
        <f t="shared" ref="F65:F78" si="37">(B65-D65-I65)</f>
        <v>9</v>
      </c>
      <c r="G65">
        <f t="shared" ref="G65:G78" si="38">(F65/(10*E65))</f>
        <v>0.37293867991609586</v>
      </c>
      <c r="H65">
        <f t="shared" ref="H65:H78" si="39">POWER(10,G65)</f>
        <v>2.3601449696664645</v>
      </c>
      <c r="I65">
        <v>0</v>
      </c>
      <c r="J65" s="1">
        <f t="shared" ref="J65:J78" si="40">(H65*C65)</f>
        <v>6.8916233114260761</v>
      </c>
      <c r="K65">
        <f t="shared" si="16"/>
        <v>7.16</v>
      </c>
      <c r="L65">
        <f t="shared" ref="L65:L78" si="41">(K65-J65)</f>
        <v>0.26837668857392405</v>
      </c>
    </row>
    <row r="66" spans="1:13" x14ac:dyDescent="0.25">
      <c r="A66">
        <v>2</v>
      </c>
      <c r="B66">
        <f t="shared" si="35"/>
        <v>-47</v>
      </c>
      <c r="C66">
        <v>2.92</v>
      </c>
      <c r="D66">
        <f t="shared" si="36"/>
        <v>-56.5</v>
      </c>
      <c r="E66" s="1">
        <f t="shared" ref="E66:E78" si="42">E65</f>
        <v>2.4132653663129902</v>
      </c>
      <c r="F66">
        <f t="shared" si="37"/>
        <v>9.5</v>
      </c>
      <c r="G66">
        <f t="shared" si="38"/>
        <v>0.39365749546699008</v>
      </c>
      <c r="H66">
        <f t="shared" si="39"/>
        <v>2.4754690192824529</v>
      </c>
      <c r="I66">
        <v>0</v>
      </c>
      <c r="J66" s="1">
        <f t="shared" si="40"/>
        <v>7.2283695363047622</v>
      </c>
      <c r="K66">
        <f t="shared" si="16"/>
        <v>7.16</v>
      </c>
      <c r="L66">
        <f t="shared" si="41"/>
        <v>-6.8369536304762057E-2</v>
      </c>
    </row>
    <row r="67" spans="1:13" x14ac:dyDescent="0.25">
      <c r="A67">
        <v>3</v>
      </c>
      <c r="B67">
        <f t="shared" si="35"/>
        <v>-47.5</v>
      </c>
      <c r="C67">
        <v>2.92</v>
      </c>
      <c r="D67">
        <f t="shared" si="36"/>
        <v>-59</v>
      </c>
      <c r="E67" s="1">
        <f t="shared" si="42"/>
        <v>2.4132653663129902</v>
      </c>
      <c r="F67">
        <f t="shared" si="37"/>
        <v>11.5</v>
      </c>
      <c r="G67">
        <f t="shared" si="38"/>
        <v>0.47653275767056691</v>
      </c>
      <c r="H67">
        <f t="shared" si="39"/>
        <v>2.9959375594586124</v>
      </c>
      <c r="J67" s="1">
        <f t="shared" si="40"/>
        <v>8.7481376736191478</v>
      </c>
      <c r="K67">
        <f t="shared" si="16"/>
        <v>12.09</v>
      </c>
      <c r="L67">
        <f t="shared" si="41"/>
        <v>3.341862326380852</v>
      </c>
    </row>
    <row r="68" spans="1:13" x14ac:dyDescent="0.25">
      <c r="A68">
        <v>4</v>
      </c>
      <c r="B68">
        <f t="shared" si="35"/>
        <v>-47</v>
      </c>
      <c r="C68">
        <v>2.92</v>
      </c>
      <c r="D68">
        <f t="shared" si="36"/>
        <v>-59</v>
      </c>
      <c r="E68" s="1">
        <f t="shared" si="42"/>
        <v>2.4132653663129902</v>
      </c>
      <c r="F68">
        <f t="shared" si="37"/>
        <v>12</v>
      </c>
      <c r="G68">
        <f t="shared" si="38"/>
        <v>0.49725157322146113</v>
      </c>
      <c r="H68">
        <f t="shared" si="39"/>
        <v>3.1423284194244032</v>
      </c>
      <c r="J68" s="1">
        <f t="shared" si="40"/>
        <v>9.1755989847192581</v>
      </c>
      <c r="K68">
        <f t="shared" si="16"/>
        <v>12.09</v>
      </c>
      <c r="L68">
        <f t="shared" si="41"/>
        <v>2.9144010152807418</v>
      </c>
    </row>
    <row r="69" spans="1:13" x14ac:dyDescent="0.25">
      <c r="A69">
        <v>5</v>
      </c>
      <c r="B69">
        <f t="shared" si="35"/>
        <v>-47.5</v>
      </c>
      <c r="C69">
        <v>2.92</v>
      </c>
      <c r="D69">
        <f t="shared" si="36"/>
        <v>-66</v>
      </c>
      <c r="E69" s="1">
        <f t="shared" si="42"/>
        <v>2.4132653663129902</v>
      </c>
      <c r="F69">
        <f t="shared" si="37"/>
        <v>18.5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-47</v>
      </c>
      <c r="C70">
        <v>2.92</v>
      </c>
      <c r="D70">
        <f t="shared" si="36"/>
        <v>-66</v>
      </c>
      <c r="E70" s="1">
        <f t="shared" si="42"/>
        <v>2.4132653663129902</v>
      </c>
      <c r="F70">
        <f t="shared" si="37"/>
        <v>19</v>
      </c>
      <c r="G70">
        <f t="shared" si="38"/>
        <v>0.78731499093398016</v>
      </c>
      <c r="H70">
        <f t="shared" si="39"/>
        <v>6.12794686542723</v>
      </c>
      <c r="J70" s="1">
        <f t="shared" si="40"/>
        <v>17.893604847047513</v>
      </c>
      <c r="K70">
        <f t="shared" si="16"/>
        <v>17.059999999999999</v>
      </c>
      <c r="L70">
        <f t="shared" si="41"/>
        <v>-0.83360484704751414</v>
      </c>
    </row>
    <row r="71" spans="1:13" x14ac:dyDescent="0.25">
      <c r="A71">
        <v>7</v>
      </c>
      <c r="B71">
        <f t="shared" si="35"/>
        <v>-47.5</v>
      </c>
      <c r="C71">
        <v>2.92</v>
      </c>
      <c r="D71">
        <f t="shared" si="36"/>
        <v>-66</v>
      </c>
      <c r="E71" s="1">
        <f t="shared" si="42"/>
        <v>2.4132653663129902</v>
      </c>
      <c r="F71">
        <f t="shared" si="37"/>
        <v>18.5</v>
      </c>
      <c r="G71">
        <f t="shared" si="38"/>
        <v>0.76659617538308589</v>
      </c>
      <c r="H71">
        <f t="shared" si="39"/>
        <v>5.8424657534246576</v>
      </c>
      <c r="J71" s="1">
        <f t="shared" si="40"/>
        <v>17.059999999999999</v>
      </c>
      <c r="K71">
        <f t="shared" si="16"/>
        <v>23.04</v>
      </c>
      <c r="L71">
        <f t="shared" si="41"/>
        <v>5.98</v>
      </c>
    </row>
    <row r="72" spans="1:13" x14ac:dyDescent="0.25">
      <c r="A72">
        <v>8</v>
      </c>
      <c r="B72">
        <f t="shared" si="35"/>
        <v>-47</v>
      </c>
      <c r="C72">
        <v>2.92</v>
      </c>
      <c r="D72">
        <f t="shared" si="36"/>
        <v>-66</v>
      </c>
      <c r="E72" s="1">
        <f t="shared" si="42"/>
        <v>2.4132653663129902</v>
      </c>
      <c r="F72">
        <f t="shared" si="37"/>
        <v>19</v>
      </c>
      <c r="G72">
        <f t="shared" si="38"/>
        <v>0.78731499093398016</v>
      </c>
      <c r="H72">
        <f t="shared" si="39"/>
        <v>6.12794686542723</v>
      </c>
      <c r="J72" s="1">
        <f t="shared" si="40"/>
        <v>17.893604847047513</v>
      </c>
      <c r="K72">
        <f t="shared" si="16"/>
        <v>23.04</v>
      </c>
      <c r="L72">
        <f t="shared" si="41"/>
        <v>5.1463951529524863</v>
      </c>
      <c r="M72">
        <v>5</v>
      </c>
    </row>
    <row r="73" spans="1:13" x14ac:dyDescent="0.25">
      <c r="A73">
        <v>9</v>
      </c>
      <c r="B73">
        <f t="shared" si="35"/>
        <v>-47.5</v>
      </c>
      <c r="C73">
        <v>2.92</v>
      </c>
      <c r="D73">
        <f t="shared" si="36"/>
        <v>-71.5</v>
      </c>
      <c r="E73" s="1">
        <f t="shared" si="42"/>
        <v>2.4132653663129902</v>
      </c>
      <c r="F73">
        <f t="shared" si="37"/>
        <v>24</v>
      </c>
      <c r="G73">
        <f t="shared" si="38"/>
        <v>0.99450314644292226</v>
      </c>
      <c r="H73">
        <f t="shared" si="39"/>
        <v>9.8742278955222691</v>
      </c>
      <c r="J73" s="1">
        <f t="shared" si="40"/>
        <v>28.832745454925025</v>
      </c>
      <c r="K73">
        <f t="shared" si="16"/>
        <v>29.03</v>
      </c>
      <c r="L73">
        <f t="shared" si="41"/>
        <v>0.19725454507497631</v>
      </c>
    </row>
    <row r="74" spans="1:13" x14ac:dyDescent="0.25">
      <c r="A74">
        <v>10</v>
      </c>
      <c r="B74">
        <f t="shared" si="35"/>
        <v>-47</v>
      </c>
      <c r="C74">
        <v>2.92</v>
      </c>
      <c r="D74">
        <f t="shared" si="36"/>
        <v>-71.5</v>
      </c>
      <c r="E74" s="1">
        <f t="shared" si="42"/>
        <v>2.4132653663129902</v>
      </c>
      <c r="F74">
        <f t="shared" si="37"/>
        <v>24.5</v>
      </c>
      <c r="G74">
        <f t="shared" si="38"/>
        <v>1.0152219619938165</v>
      </c>
      <c r="H74">
        <f t="shared" si="39"/>
        <v>10.356713489576148</v>
      </c>
      <c r="J74" s="1">
        <f t="shared" si="40"/>
        <v>30.24160338956235</v>
      </c>
      <c r="K74">
        <f t="shared" si="16"/>
        <v>29.03</v>
      </c>
      <c r="L74">
        <f t="shared" si="41"/>
        <v>-1.2116033895623488</v>
      </c>
    </row>
    <row r="75" spans="1:13" x14ac:dyDescent="0.25">
      <c r="A75">
        <v>11</v>
      </c>
      <c r="B75">
        <f t="shared" si="35"/>
        <v>-47.5</v>
      </c>
      <c r="C75">
        <v>2.92</v>
      </c>
      <c r="D75">
        <f t="shared" si="36"/>
        <v>-60</v>
      </c>
      <c r="E75" s="1">
        <f t="shared" si="42"/>
        <v>2.4132653663129902</v>
      </c>
      <c r="F75">
        <f t="shared" si="37"/>
        <v>12.5</v>
      </c>
      <c r="G75">
        <f t="shared" si="38"/>
        <v>0.51797038877235535</v>
      </c>
      <c r="H75">
        <f t="shared" si="39"/>
        <v>3.2958723937179162</v>
      </c>
      <c r="J75" s="1">
        <f t="shared" si="40"/>
        <v>9.6239473896563155</v>
      </c>
      <c r="K75">
        <f t="shared" si="16"/>
        <v>10.106676011429277</v>
      </c>
      <c r="L75">
        <f t="shared" si="41"/>
        <v>0.48272862177296183</v>
      </c>
    </row>
    <row r="76" spans="1:13" x14ac:dyDescent="0.25">
      <c r="A76">
        <v>12</v>
      </c>
      <c r="B76">
        <f t="shared" si="35"/>
        <v>-47</v>
      </c>
      <c r="C76">
        <v>2.92</v>
      </c>
      <c r="D76">
        <f t="shared" si="36"/>
        <v>-60</v>
      </c>
      <c r="E76" s="1">
        <f t="shared" si="42"/>
        <v>2.4132653663129902</v>
      </c>
      <c r="F76">
        <f t="shared" si="37"/>
        <v>13</v>
      </c>
      <c r="G76">
        <f t="shared" si="38"/>
        <v>0.53868920432324952</v>
      </c>
      <c r="H76">
        <f t="shared" si="39"/>
        <v>3.4569190058312413</v>
      </c>
      <c r="J76" s="1">
        <f t="shared" si="40"/>
        <v>10.094203497027225</v>
      </c>
      <c r="K76">
        <f t="shared" si="16"/>
        <v>10.106676011429277</v>
      </c>
      <c r="L76">
        <f t="shared" si="41"/>
        <v>1.2472514402052326E-2</v>
      </c>
    </row>
    <row r="77" spans="1:13" x14ac:dyDescent="0.25">
      <c r="A77">
        <v>13</v>
      </c>
      <c r="B77">
        <f t="shared" si="35"/>
        <v>-47.5</v>
      </c>
      <c r="C77">
        <v>2.92</v>
      </c>
      <c r="D77">
        <f t="shared" si="36"/>
        <v>-65</v>
      </c>
      <c r="E77" s="1">
        <f t="shared" si="42"/>
        <v>2.4132653663129902</v>
      </c>
      <c r="F77">
        <f t="shared" si="37"/>
        <v>17.5</v>
      </c>
      <c r="G77">
        <f t="shared" si="38"/>
        <v>0.72515854428129745</v>
      </c>
      <c r="H77">
        <f t="shared" si="39"/>
        <v>5.3107828518781188</v>
      </c>
      <c r="J77" s="1">
        <f t="shared" si="40"/>
        <v>15.507485927484106</v>
      </c>
      <c r="K77">
        <f t="shared" si="16"/>
        <v>15.071327081581105</v>
      </c>
      <c r="L77">
        <f t="shared" si="41"/>
        <v>-0.43615884590300169</v>
      </c>
    </row>
    <row r="78" spans="1:13" x14ac:dyDescent="0.25">
      <c r="A78">
        <v>14</v>
      </c>
      <c r="B78">
        <f t="shared" si="35"/>
        <v>-47</v>
      </c>
      <c r="C78">
        <v>2.92</v>
      </c>
      <c r="D78">
        <f t="shared" si="36"/>
        <v>-65</v>
      </c>
      <c r="E78" s="1">
        <f t="shared" si="42"/>
        <v>2.4132653663129902</v>
      </c>
      <c r="F78">
        <f t="shared" si="37"/>
        <v>18</v>
      </c>
      <c r="G78">
        <f t="shared" si="38"/>
        <v>0.74587735983219172</v>
      </c>
      <c r="H78">
        <f t="shared" si="39"/>
        <v>5.5702842778419175</v>
      </c>
      <c r="J78" s="1">
        <f t="shared" si="40"/>
        <v>16.265230091298399</v>
      </c>
      <c r="K78">
        <f t="shared" si="16"/>
        <v>15.071327081581105</v>
      </c>
      <c r="L78">
        <f t="shared" si="41"/>
        <v>-1.1939030097172942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-47.5</v>
      </c>
      <c r="C80">
        <v>2.92</v>
      </c>
      <c r="D80">
        <f t="shared" ref="D80:D93" si="44">D65</f>
        <v>-56.5</v>
      </c>
      <c r="E80" s="1">
        <f>S10</f>
        <v>2.4784887545917198</v>
      </c>
      <c r="F80">
        <f t="shared" ref="F80:F93" si="45">(B80-D80-I80)</f>
        <v>9</v>
      </c>
      <c r="G80">
        <f t="shared" ref="G80:G93" si="46">(F80/(10*E80))</f>
        <v>0.36312450412883013</v>
      </c>
      <c r="H80">
        <f t="shared" ref="H80:H93" si="47">POWER(10,G80)</f>
        <v>2.3074085849211352</v>
      </c>
      <c r="I80">
        <v>0</v>
      </c>
      <c r="J80" s="1">
        <f t="shared" ref="J80:J93" si="48">(H80*C80)</f>
        <v>6.737633067969715</v>
      </c>
      <c r="K80">
        <f t="shared" si="16"/>
        <v>7.16</v>
      </c>
      <c r="L80">
        <f t="shared" ref="L80:L93" si="49">(K80-J80)</f>
        <v>0.42236693203028519</v>
      </c>
    </row>
    <row r="81" spans="1:13" x14ac:dyDescent="0.25">
      <c r="A81">
        <v>2</v>
      </c>
      <c r="B81">
        <f t="shared" si="43"/>
        <v>-47</v>
      </c>
      <c r="C81">
        <v>2.92</v>
      </c>
      <c r="D81">
        <f t="shared" si="44"/>
        <v>-56.5</v>
      </c>
      <c r="E81" s="1">
        <f t="shared" ref="E81:E93" si="50">E80</f>
        <v>2.4784887545917198</v>
      </c>
      <c r="F81">
        <f t="shared" si="45"/>
        <v>9.5</v>
      </c>
      <c r="G81">
        <f t="shared" si="46"/>
        <v>0.38329808769154294</v>
      </c>
      <c r="H81">
        <f t="shared" si="47"/>
        <v>2.4171193088932657</v>
      </c>
      <c r="I81">
        <v>0</v>
      </c>
      <c r="J81" s="1">
        <f t="shared" si="48"/>
        <v>7.0579883819683351</v>
      </c>
      <c r="K81">
        <f t="shared" si="16"/>
        <v>7.16</v>
      </c>
      <c r="L81">
        <f t="shared" si="49"/>
        <v>0.10201161803166503</v>
      </c>
    </row>
    <row r="82" spans="1:13" x14ac:dyDescent="0.25">
      <c r="A82">
        <v>3</v>
      </c>
      <c r="B82">
        <f t="shared" si="43"/>
        <v>-47.5</v>
      </c>
      <c r="C82">
        <v>2.92</v>
      </c>
      <c r="D82">
        <f t="shared" si="44"/>
        <v>-59</v>
      </c>
      <c r="E82" s="1">
        <f t="shared" si="50"/>
        <v>2.4784887545917198</v>
      </c>
      <c r="F82">
        <f t="shared" si="45"/>
        <v>11.5</v>
      </c>
      <c r="G82">
        <f t="shared" si="46"/>
        <v>0.4639924219423941</v>
      </c>
      <c r="H82">
        <f t="shared" si="47"/>
        <v>2.9106663290502288</v>
      </c>
      <c r="J82" s="1">
        <f t="shared" si="48"/>
        <v>8.4991456808266683</v>
      </c>
      <c r="K82">
        <f t="shared" si="16"/>
        <v>12.09</v>
      </c>
      <c r="L82">
        <f t="shared" si="49"/>
        <v>3.5908543191733315</v>
      </c>
    </row>
    <row r="83" spans="1:13" x14ac:dyDescent="0.25">
      <c r="A83">
        <v>4</v>
      </c>
      <c r="B83">
        <f t="shared" si="43"/>
        <v>-47</v>
      </c>
      <c r="C83">
        <v>2.92</v>
      </c>
      <c r="D83">
        <f t="shared" si="44"/>
        <v>-59</v>
      </c>
      <c r="E83" s="1">
        <f t="shared" si="50"/>
        <v>2.4784887545917198</v>
      </c>
      <c r="F83">
        <f t="shared" si="45"/>
        <v>12</v>
      </c>
      <c r="G83">
        <f t="shared" si="46"/>
        <v>0.48416600550510686</v>
      </c>
      <c r="H83">
        <f t="shared" si="47"/>
        <v>3.0490602451898443</v>
      </c>
      <c r="J83" s="1">
        <f t="shared" si="48"/>
        <v>8.903255915954345</v>
      </c>
      <c r="K83">
        <f t="shared" si="16"/>
        <v>12.09</v>
      </c>
      <c r="L83">
        <f t="shared" si="49"/>
        <v>3.1867440840456549</v>
      </c>
    </row>
    <row r="84" spans="1:13" x14ac:dyDescent="0.25">
      <c r="A84">
        <v>5</v>
      </c>
      <c r="B84">
        <f t="shared" si="43"/>
        <v>-47.5</v>
      </c>
      <c r="C84">
        <v>2.92</v>
      </c>
      <c r="D84">
        <f t="shared" si="44"/>
        <v>-66</v>
      </c>
      <c r="E84" s="1">
        <f t="shared" si="50"/>
        <v>2.4784887545917198</v>
      </c>
      <c r="F84">
        <f t="shared" si="45"/>
        <v>18.5</v>
      </c>
      <c r="G84">
        <f t="shared" si="46"/>
        <v>0.74642259182037307</v>
      </c>
      <c r="H84">
        <f t="shared" si="47"/>
        <v>5.5772818441189616</v>
      </c>
      <c r="J84" s="1">
        <f t="shared" si="48"/>
        <v>16.285662984827368</v>
      </c>
      <c r="K84">
        <f t="shared" ref="K84:K93" si="51">K69</f>
        <v>17.059999999999999</v>
      </c>
      <c r="L84">
        <f t="shared" si="49"/>
        <v>0.77433701517263032</v>
      </c>
    </row>
    <row r="85" spans="1:13" x14ac:dyDescent="0.25">
      <c r="A85">
        <v>6</v>
      </c>
      <c r="B85">
        <f t="shared" si="43"/>
        <v>-47</v>
      </c>
      <c r="C85">
        <v>2.92</v>
      </c>
      <c r="D85">
        <f t="shared" si="44"/>
        <v>-66</v>
      </c>
      <c r="E85" s="1">
        <f t="shared" si="50"/>
        <v>2.4784887545917198</v>
      </c>
      <c r="F85">
        <f t="shared" si="45"/>
        <v>19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-47.5</v>
      </c>
      <c r="C86">
        <v>2.92</v>
      </c>
      <c r="D86">
        <f t="shared" si="44"/>
        <v>-66</v>
      </c>
      <c r="E86" s="1">
        <f t="shared" si="50"/>
        <v>2.4784887545917198</v>
      </c>
      <c r="F86">
        <f t="shared" si="45"/>
        <v>18.5</v>
      </c>
      <c r="G86">
        <f t="shared" si="46"/>
        <v>0.74642259182037307</v>
      </c>
      <c r="H86">
        <f t="shared" si="47"/>
        <v>5.5772818441189616</v>
      </c>
      <c r="J86" s="1">
        <f t="shared" si="48"/>
        <v>16.285662984827368</v>
      </c>
      <c r="K86">
        <f t="shared" si="51"/>
        <v>23.04</v>
      </c>
      <c r="L86">
        <f t="shared" si="49"/>
        <v>6.7543370151726307</v>
      </c>
    </row>
    <row r="87" spans="1:13" x14ac:dyDescent="0.25">
      <c r="A87">
        <v>8</v>
      </c>
      <c r="B87">
        <f t="shared" si="43"/>
        <v>-47</v>
      </c>
      <c r="C87">
        <v>2.92</v>
      </c>
      <c r="D87">
        <f t="shared" si="44"/>
        <v>-66</v>
      </c>
      <c r="E87" s="1">
        <f t="shared" si="50"/>
        <v>2.4784887545917198</v>
      </c>
      <c r="F87">
        <f t="shared" si="45"/>
        <v>19</v>
      </c>
      <c r="G87">
        <f t="shared" si="46"/>
        <v>0.76659617538308589</v>
      </c>
      <c r="H87">
        <f t="shared" si="47"/>
        <v>5.8424657534246576</v>
      </c>
      <c r="J87" s="1">
        <f t="shared" si="48"/>
        <v>17.059999999999999</v>
      </c>
      <c r="K87">
        <f t="shared" si="51"/>
        <v>23.04</v>
      </c>
      <c r="L87">
        <f t="shared" si="49"/>
        <v>5.98</v>
      </c>
    </row>
    <row r="88" spans="1:13" x14ac:dyDescent="0.25">
      <c r="A88">
        <v>9</v>
      </c>
      <c r="B88">
        <f t="shared" si="43"/>
        <v>-47.5</v>
      </c>
      <c r="C88">
        <v>2.92</v>
      </c>
      <c r="D88">
        <f t="shared" si="44"/>
        <v>-71.5</v>
      </c>
      <c r="E88" s="1">
        <f t="shared" si="50"/>
        <v>2.4784887545917198</v>
      </c>
      <c r="F88">
        <f t="shared" si="45"/>
        <v>24</v>
      </c>
      <c r="G88">
        <f t="shared" si="46"/>
        <v>0.96833201101021371</v>
      </c>
      <c r="H88">
        <f t="shared" si="47"/>
        <v>9.2967683787971538</v>
      </c>
      <c r="J88" s="1">
        <f t="shared" si="48"/>
        <v>27.146563666087687</v>
      </c>
      <c r="K88">
        <f t="shared" si="51"/>
        <v>29.03</v>
      </c>
      <c r="L88">
        <f t="shared" si="49"/>
        <v>1.8834363339123144</v>
      </c>
    </row>
    <row r="89" spans="1:13" x14ac:dyDescent="0.25">
      <c r="A89">
        <v>10</v>
      </c>
      <c r="B89">
        <f t="shared" si="43"/>
        <v>-47</v>
      </c>
      <c r="C89">
        <v>2.92</v>
      </c>
      <c r="D89">
        <f t="shared" si="44"/>
        <v>-71.5</v>
      </c>
      <c r="E89" s="1">
        <f t="shared" si="50"/>
        <v>2.4784887545917198</v>
      </c>
      <c r="F89">
        <f t="shared" si="45"/>
        <v>24.5</v>
      </c>
      <c r="G89">
        <f t="shared" si="46"/>
        <v>0.98850559457292653</v>
      </c>
      <c r="H89">
        <f t="shared" si="47"/>
        <v>9.7388033075498832</v>
      </c>
      <c r="J89" s="1">
        <f t="shared" si="48"/>
        <v>28.437305658045659</v>
      </c>
      <c r="K89">
        <f t="shared" si="51"/>
        <v>29.03</v>
      </c>
      <c r="L89">
        <f t="shared" si="49"/>
        <v>0.59269434195434201</v>
      </c>
    </row>
    <row r="90" spans="1:13" x14ac:dyDescent="0.25">
      <c r="A90">
        <v>11</v>
      </c>
      <c r="B90">
        <f t="shared" si="43"/>
        <v>-47.5</v>
      </c>
      <c r="C90">
        <v>2.92</v>
      </c>
      <c r="D90">
        <f t="shared" si="44"/>
        <v>-60</v>
      </c>
      <c r="E90" s="1">
        <f t="shared" si="50"/>
        <v>2.4784887545917198</v>
      </c>
      <c r="F90">
        <f t="shared" si="45"/>
        <v>12.5</v>
      </c>
      <c r="G90">
        <f t="shared" si="46"/>
        <v>0.50433958906781962</v>
      </c>
      <c r="H90">
        <f t="shared" si="47"/>
        <v>3.1940343989311737</v>
      </c>
      <c r="J90" s="1">
        <f t="shared" si="48"/>
        <v>9.3265804448790277</v>
      </c>
      <c r="K90">
        <f t="shared" si="51"/>
        <v>10.106676011429277</v>
      </c>
      <c r="L90">
        <f t="shared" si="49"/>
        <v>0.78009556655024959</v>
      </c>
    </row>
    <row r="91" spans="1:13" x14ac:dyDescent="0.25">
      <c r="A91">
        <v>12</v>
      </c>
      <c r="B91">
        <f t="shared" si="43"/>
        <v>-47</v>
      </c>
      <c r="C91">
        <v>2.92</v>
      </c>
      <c r="D91">
        <f t="shared" si="44"/>
        <v>-60</v>
      </c>
      <c r="E91" s="1">
        <f t="shared" si="50"/>
        <v>2.4784887545917198</v>
      </c>
      <c r="F91">
        <f t="shared" si="45"/>
        <v>13</v>
      </c>
      <c r="G91">
        <f t="shared" si="46"/>
        <v>0.52451317263053243</v>
      </c>
      <c r="H91">
        <f t="shared" si="47"/>
        <v>3.3459016618808799</v>
      </c>
      <c r="J91" s="1">
        <f t="shared" si="48"/>
        <v>9.7700328526921698</v>
      </c>
      <c r="K91">
        <f t="shared" si="51"/>
        <v>10.106676011429277</v>
      </c>
      <c r="L91">
        <f t="shared" si="49"/>
        <v>0.33664315873710748</v>
      </c>
    </row>
    <row r="92" spans="1:13" x14ac:dyDescent="0.25">
      <c r="A92">
        <v>13</v>
      </c>
      <c r="B92">
        <f t="shared" si="43"/>
        <v>-47.5</v>
      </c>
      <c r="C92">
        <v>2.92</v>
      </c>
      <c r="D92">
        <f t="shared" si="44"/>
        <v>-65</v>
      </c>
      <c r="E92" s="1">
        <f t="shared" si="50"/>
        <v>2.4784887545917198</v>
      </c>
      <c r="F92">
        <f t="shared" si="45"/>
        <v>17.5</v>
      </c>
      <c r="G92">
        <f t="shared" si="46"/>
        <v>0.70607542469494755</v>
      </c>
      <c r="H92">
        <f t="shared" si="47"/>
        <v>5.0824770317854187</v>
      </c>
      <c r="J92" s="1">
        <f t="shared" si="48"/>
        <v>14.840832932813422</v>
      </c>
      <c r="K92">
        <f t="shared" si="51"/>
        <v>15.071327081581105</v>
      </c>
      <c r="L92">
        <f t="shared" si="49"/>
        <v>0.23049414876768282</v>
      </c>
    </row>
    <row r="93" spans="1:13" x14ac:dyDescent="0.25">
      <c r="A93">
        <v>14</v>
      </c>
      <c r="B93">
        <f t="shared" si="43"/>
        <v>-47</v>
      </c>
      <c r="C93">
        <v>2.92</v>
      </c>
      <c r="D93">
        <f t="shared" si="44"/>
        <v>-65</v>
      </c>
      <c r="E93" s="1">
        <f t="shared" si="50"/>
        <v>2.4784887545917198</v>
      </c>
      <c r="F93">
        <f t="shared" si="45"/>
        <v>18</v>
      </c>
      <c r="G93">
        <f t="shared" si="46"/>
        <v>0.72624900825766026</v>
      </c>
      <c r="H93">
        <f t="shared" si="47"/>
        <v>5.3241343777677548</v>
      </c>
      <c r="J93" s="1">
        <f t="shared" si="48"/>
        <v>15.546472383081843</v>
      </c>
      <c r="K93">
        <f t="shared" si="51"/>
        <v>15.071327081581105</v>
      </c>
      <c r="L93">
        <f t="shared" si="49"/>
        <v>-0.47514530150073853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-47.5</v>
      </c>
      <c r="C95">
        <v>2.92</v>
      </c>
      <c r="D95">
        <f t="shared" ref="D95:D108" si="53">D80</f>
        <v>-56.5</v>
      </c>
      <c r="E95" s="1">
        <f>S11</f>
        <v>2.0622012895168234</v>
      </c>
      <c r="F95">
        <f t="shared" ref="F95:F108" si="54">(B95-D95-I95)</f>
        <v>9</v>
      </c>
      <c r="G95">
        <f t="shared" ref="G95:G108" si="55">(F95/(10*E95))</f>
        <v>0.43642684376890839</v>
      </c>
      <c r="H95">
        <f t="shared" ref="H95:H108" si="56">POWER(10,G95)</f>
        <v>2.7316612610234139</v>
      </c>
      <c r="I95">
        <v>0</v>
      </c>
      <c r="J95" s="1">
        <f t="shared" ref="J95:J108" si="57">(H95*C95)</f>
        <v>7.9764508821883684</v>
      </c>
      <c r="K95">
        <f t="shared" ref="K95:K108" si="58">K80</f>
        <v>7.16</v>
      </c>
      <c r="L95">
        <f t="shared" ref="L95:L108" si="59">(K95-J95)</f>
        <v>-0.81645088218836825</v>
      </c>
    </row>
    <row r="96" spans="1:13" x14ac:dyDescent="0.25">
      <c r="A96">
        <v>2</v>
      </c>
      <c r="B96">
        <f t="shared" si="52"/>
        <v>-47</v>
      </c>
      <c r="C96">
        <v>2.92</v>
      </c>
      <c r="D96">
        <f t="shared" si="53"/>
        <v>-56.5</v>
      </c>
      <c r="E96" s="1">
        <f t="shared" ref="E96:E108" si="60">E95</f>
        <v>2.0622012895168234</v>
      </c>
      <c r="F96">
        <f t="shared" si="54"/>
        <v>9.5</v>
      </c>
      <c r="G96">
        <f t="shared" si="55"/>
        <v>0.46067277953384772</v>
      </c>
      <c r="H96">
        <f t="shared" si="56"/>
        <v>2.8885027113310437</v>
      </c>
      <c r="I96">
        <v>0</v>
      </c>
      <c r="J96" s="1">
        <f t="shared" si="57"/>
        <v>8.4344279170866479</v>
      </c>
      <c r="K96">
        <f t="shared" si="58"/>
        <v>7.16</v>
      </c>
      <c r="L96">
        <f t="shared" si="59"/>
        <v>-1.2744279170866477</v>
      </c>
    </row>
    <row r="97" spans="1:13" x14ac:dyDescent="0.25">
      <c r="A97">
        <v>3</v>
      </c>
      <c r="B97">
        <f t="shared" si="52"/>
        <v>-47.5</v>
      </c>
      <c r="C97">
        <v>2.92</v>
      </c>
      <c r="D97">
        <f t="shared" si="53"/>
        <v>-59</v>
      </c>
      <c r="E97" s="1">
        <f t="shared" si="60"/>
        <v>2.0622012895168234</v>
      </c>
      <c r="F97">
        <f t="shared" si="54"/>
        <v>11.5</v>
      </c>
      <c r="G97">
        <f t="shared" si="55"/>
        <v>0.5576565225936051</v>
      </c>
      <c r="H97">
        <f t="shared" si="56"/>
        <v>3.6112414165623359</v>
      </c>
      <c r="J97" s="1">
        <f t="shared" si="57"/>
        <v>10.544824936362021</v>
      </c>
      <c r="K97">
        <f t="shared" si="58"/>
        <v>12.09</v>
      </c>
      <c r="L97">
        <f t="shared" si="59"/>
        <v>1.5451750636379789</v>
      </c>
    </row>
    <row r="98" spans="1:13" x14ac:dyDescent="0.25">
      <c r="A98">
        <v>4</v>
      </c>
      <c r="B98">
        <f t="shared" si="52"/>
        <v>-47</v>
      </c>
      <c r="C98">
        <v>2.92</v>
      </c>
      <c r="D98">
        <f t="shared" si="53"/>
        <v>-59</v>
      </c>
      <c r="E98" s="1">
        <f t="shared" si="60"/>
        <v>2.0622012895168234</v>
      </c>
      <c r="F98">
        <f t="shared" si="54"/>
        <v>12</v>
      </c>
      <c r="G98">
        <f t="shared" si="55"/>
        <v>0.58190245835854448</v>
      </c>
      <c r="H98">
        <f t="shared" si="56"/>
        <v>3.8185849658032911</v>
      </c>
      <c r="J98" s="1">
        <f t="shared" si="57"/>
        <v>11.15026810014561</v>
      </c>
      <c r="K98">
        <f t="shared" si="58"/>
        <v>12.09</v>
      </c>
      <c r="L98">
        <f t="shared" si="59"/>
        <v>0.93973189985439021</v>
      </c>
    </row>
    <row r="99" spans="1:13" x14ac:dyDescent="0.25">
      <c r="A99">
        <v>5</v>
      </c>
      <c r="B99">
        <f t="shared" si="52"/>
        <v>-47.5</v>
      </c>
      <c r="C99">
        <v>2.92</v>
      </c>
      <c r="D99">
        <f t="shared" si="53"/>
        <v>-66</v>
      </c>
      <c r="E99" s="1">
        <f t="shared" si="60"/>
        <v>2.0622012895168234</v>
      </c>
      <c r="F99">
        <f t="shared" si="54"/>
        <v>18.5</v>
      </c>
      <c r="G99">
        <f t="shared" si="55"/>
        <v>0.89709962330275606</v>
      </c>
      <c r="H99">
        <f t="shared" si="56"/>
        <v>7.8904109589041092</v>
      </c>
      <c r="J99" s="1">
        <f t="shared" si="57"/>
        <v>23.04</v>
      </c>
      <c r="K99">
        <f t="shared" si="58"/>
        <v>17.059999999999999</v>
      </c>
      <c r="L99">
        <f t="shared" si="59"/>
        <v>-5.98</v>
      </c>
    </row>
    <row r="100" spans="1:13" x14ac:dyDescent="0.25">
      <c r="A100">
        <v>6</v>
      </c>
      <c r="B100">
        <f t="shared" si="52"/>
        <v>-47</v>
      </c>
      <c r="C100">
        <v>2.92</v>
      </c>
      <c r="D100">
        <f t="shared" si="53"/>
        <v>-66</v>
      </c>
      <c r="E100" s="1">
        <f t="shared" si="60"/>
        <v>2.0622012895168234</v>
      </c>
      <c r="F100">
        <f t="shared" si="54"/>
        <v>19</v>
      </c>
      <c r="G100">
        <f t="shared" si="55"/>
        <v>0.92134555906769544</v>
      </c>
      <c r="H100">
        <f t="shared" si="56"/>
        <v>8.3434479133667914</v>
      </c>
      <c r="J100" s="1">
        <f t="shared" si="57"/>
        <v>24.362867907031031</v>
      </c>
      <c r="K100">
        <f t="shared" si="58"/>
        <v>17.059999999999999</v>
      </c>
      <c r="L100">
        <f t="shared" si="59"/>
        <v>-7.3028679070310325</v>
      </c>
      <c r="M100">
        <v>7</v>
      </c>
    </row>
    <row r="101" spans="1:13" x14ac:dyDescent="0.25">
      <c r="A101">
        <v>7</v>
      </c>
      <c r="B101">
        <f t="shared" si="52"/>
        <v>-47.5</v>
      </c>
      <c r="C101">
        <v>2.92</v>
      </c>
      <c r="D101">
        <f t="shared" si="53"/>
        <v>-66</v>
      </c>
      <c r="E101" s="1">
        <f t="shared" si="60"/>
        <v>2.0622012895168234</v>
      </c>
      <c r="F101">
        <f t="shared" si="54"/>
        <v>18.5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23.04</v>
      </c>
      <c r="L101">
        <f t="shared" si="59"/>
        <v>0</v>
      </c>
    </row>
    <row r="102" spans="1:13" x14ac:dyDescent="0.25">
      <c r="A102">
        <v>8</v>
      </c>
      <c r="B102">
        <f t="shared" si="52"/>
        <v>-47</v>
      </c>
      <c r="C102">
        <v>2.92</v>
      </c>
      <c r="D102">
        <f t="shared" si="53"/>
        <v>-66</v>
      </c>
      <c r="E102" s="1">
        <f t="shared" si="60"/>
        <v>2.0622012895168234</v>
      </c>
      <c r="F102">
        <f t="shared" si="54"/>
        <v>19</v>
      </c>
      <c r="G102">
        <f t="shared" si="55"/>
        <v>0.92134555906769544</v>
      </c>
      <c r="H102">
        <f t="shared" si="56"/>
        <v>8.3434479133667914</v>
      </c>
      <c r="J102" s="1">
        <f t="shared" si="57"/>
        <v>24.362867907031031</v>
      </c>
      <c r="K102">
        <f t="shared" si="58"/>
        <v>23.04</v>
      </c>
      <c r="L102">
        <f t="shared" si="59"/>
        <v>-1.3228679070310321</v>
      </c>
    </row>
    <row r="103" spans="1:13" x14ac:dyDescent="0.25">
      <c r="A103">
        <v>9</v>
      </c>
      <c r="B103">
        <f t="shared" si="52"/>
        <v>-47.5</v>
      </c>
      <c r="C103">
        <v>2.92</v>
      </c>
      <c r="D103">
        <f t="shared" si="53"/>
        <v>-71.5</v>
      </c>
      <c r="E103" s="1">
        <f t="shared" si="60"/>
        <v>2.0622012895168234</v>
      </c>
      <c r="F103">
        <f t="shared" si="54"/>
        <v>24</v>
      </c>
      <c r="G103">
        <f t="shared" si="55"/>
        <v>1.163804916717089</v>
      </c>
      <c r="H103">
        <f t="shared" si="56"/>
        <v>14.581591141058922</v>
      </c>
      <c r="J103" s="1">
        <f t="shared" si="57"/>
        <v>42.578246131892051</v>
      </c>
      <c r="K103">
        <f t="shared" si="58"/>
        <v>29.03</v>
      </c>
      <c r="L103">
        <f t="shared" si="59"/>
        <v>-13.54824613189205</v>
      </c>
    </row>
    <row r="104" spans="1:13" x14ac:dyDescent="0.25">
      <c r="A104">
        <v>10</v>
      </c>
      <c r="B104">
        <f t="shared" si="52"/>
        <v>-47</v>
      </c>
      <c r="C104">
        <v>2.92</v>
      </c>
      <c r="D104">
        <f t="shared" si="53"/>
        <v>-71.5</v>
      </c>
      <c r="E104" s="1">
        <f t="shared" si="60"/>
        <v>2.0622012895168234</v>
      </c>
      <c r="F104">
        <f t="shared" si="54"/>
        <v>24.5</v>
      </c>
      <c r="G104">
        <f t="shared" si="55"/>
        <v>1.1880508524820284</v>
      </c>
      <c r="H104">
        <f t="shared" si="56"/>
        <v>15.418809845657664</v>
      </c>
      <c r="J104" s="1">
        <f t="shared" si="57"/>
        <v>45.022924749320381</v>
      </c>
      <c r="K104">
        <f t="shared" si="58"/>
        <v>29.03</v>
      </c>
      <c r="L104">
        <f t="shared" si="59"/>
        <v>-15.99292474932038</v>
      </c>
    </row>
    <row r="105" spans="1:13" x14ac:dyDescent="0.25">
      <c r="A105">
        <v>11</v>
      </c>
      <c r="B105">
        <f t="shared" si="52"/>
        <v>-47.5</v>
      </c>
      <c r="C105">
        <v>2.92</v>
      </c>
      <c r="D105">
        <f t="shared" si="53"/>
        <v>-60</v>
      </c>
      <c r="E105" s="1">
        <f t="shared" si="60"/>
        <v>2.0622012895168234</v>
      </c>
      <c r="F105">
        <f t="shared" si="54"/>
        <v>12.5</v>
      </c>
      <c r="G105">
        <f t="shared" si="55"/>
        <v>0.60614839412348387</v>
      </c>
      <c r="H105">
        <f t="shared" si="56"/>
        <v>4.0378333816684124</v>
      </c>
      <c r="J105" s="1">
        <f t="shared" si="57"/>
        <v>11.790473474471764</v>
      </c>
      <c r="K105">
        <f t="shared" si="58"/>
        <v>10.106676011429277</v>
      </c>
      <c r="L105">
        <f t="shared" si="59"/>
        <v>-1.6837974630424863</v>
      </c>
    </row>
    <row r="106" spans="1:13" x14ac:dyDescent="0.25">
      <c r="A106">
        <v>12</v>
      </c>
      <c r="B106">
        <f t="shared" si="52"/>
        <v>-47</v>
      </c>
      <c r="C106">
        <v>2.92</v>
      </c>
      <c r="D106">
        <f t="shared" si="53"/>
        <v>-60</v>
      </c>
      <c r="E106" s="1">
        <f t="shared" si="60"/>
        <v>2.0622012895168234</v>
      </c>
      <c r="F106">
        <f t="shared" si="54"/>
        <v>13</v>
      </c>
      <c r="G106">
        <f t="shared" si="55"/>
        <v>0.63039432988842314</v>
      </c>
      <c r="H106">
        <f t="shared" si="56"/>
        <v>4.2696701956678789</v>
      </c>
      <c r="J106" s="1">
        <f t="shared" si="57"/>
        <v>12.467436971350207</v>
      </c>
      <c r="K106">
        <f t="shared" si="58"/>
        <v>10.106676011429277</v>
      </c>
      <c r="L106">
        <f t="shared" si="59"/>
        <v>-2.3607609599209294</v>
      </c>
    </row>
    <row r="107" spans="1:13" x14ac:dyDescent="0.25">
      <c r="A107">
        <v>13</v>
      </c>
      <c r="B107">
        <f t="shared" si="52"/>
        <v>-47.5</v>
      </c>
      <c r="C107">
        <v>2.92</v>
      </c>
      <c r="D107">
        <f t="shared" si="53"/>
        <v>-65</v>
      </c>
      <c r="E107" s="1">
        <f t="shared" si="60"/>
        <v>2.0622012895168234</v>
      </c>
      <c r="F107">
        <f t="shared" si="54"/>
        <v>17.5</v>
      </c>
      <c r="G107">
        <f t="shared" si="55"/>
        <v>0.84860775177287739</v>
      </c>
      <c r="H107">
        <f t="shared" si="56"/>
        <v>7.056799068989374</v>
      </c>
      <c r="J107" s="1">
        <f t="shared" si="57"/>
        <v>20.605853281448972</v>
      </c>
      <c r="K107">
        <f t="shared" si="58"/>
        <v>15.071327081581105</v>
      </c>
      <c r="L107">
        <f t="shared" si="59"/>
        <v>-5.5345261998678676</v>
      </c>
    </row>
    <row r="108" spans="1:13" x14ac:dyDescent="0.25">
      <c r="A108">
        <v>14</v>
      </c>
      <c r="B108">
        <f t="shared" si="52"/>
        <v>-47</v>
      </c>
      <c r="C108">
        <v>2.92</v>
      </c>
      <c r="D108">
        <f t="shared" si="53"/>
        <v>-65</v>
      </c>
      <c r="E108" s="1">
        <f t="shared" si="60"/>
        <v>2.0622012895168234</v>
      </c>
      <c r="F108">
        <f t="shared" si="54"/>
        <v>18</v>
      </c>
      <c r="G108">
        <f t="shared" si="55"/>
        <v>0.87285368753781678</v>
      </c>
      <c r="H108">
        <f t="shared" si="56"/>
        <v>7.4619732449760283</v>
      </c>
      <c r="J108" s="1">
        <f t="shared" si="57"/>
        <v>21.788961875330003</v>
      </c>
      <c r="K108">
        <f t="shared" si="58"/>
        <v>15.071327081581105</v>
      </c>
      <c r="L108">
        <f t="shared" si="59"/>
        <v>-6.717634793748898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-47.5</v>
      </c>
      <c r="C110">
        <v>2.92</v>
      </c>
      <c r="D110">
        <f t="shared" ref="D110:D123" si="62">D95</f>
        <v>-56.5</v>
      </c>
      <c r="E110" s="1">
        <f>S12</f>
        <v>2.1179364595037646</v>
      </c>
      <c r="F110">
        <f t="shared" ref="F110:F123" si="63">(B110-D110-I110)</f>
        <v>9</v>
      </c>
      <c r="G110">
        <f t="shared" ref="G110:G123" si="64">(F110/(10*E110))</f>
        <v>0.42494192682762127</v>
      </c>
      <c r="H110">
        <f t="shared" ref="H110:H123" si="65">POWER(10,G110)</f>
        <v>2.6603692956316811</v>
      </c>
      <c r="I110">
        <v>0</v>
      </c>
      <c r="J110" s="1">
        <f t="shared" ref="J110:J123" si="66">(H110*C110)</f>
        <v>7.7682783432445088</v>
      </c>
      <c r="K110">
        <f t="shared" ref="K110:K123" si="67">K95</f>
        <v>7.16</v>
      </c>
      <c r="L110">
        <f t="shared" ref="L110:L123" si="68">(K110-J110)</f>
        <v>-0.60827834324450869</v>
      </c>
    </row>
    <row r="111" spans="1:13" x14ac:dyDescent="0.25">
      <c r="A111">
        <v>2</v>
      </c>
      <c r="B111">
        <f t="shared" si="61"/>
        <v>-47</v>
      </c>
      <c r="C111">
        <v>2.92</v>
      </c>
      <c r="D111">
        <f t="shared" si="62"/>
        <v>-56.5</v>
      </c>
      <c r="E111" s="1">
        <f t="shared" ref="E111:E123" si="69">E110</f>
        <v>2.1179364595037646</v>
      </c>
      <c r="F111">
        <f t="shared" si="63"/>
        <v>9.5</v>
      </c>
      <c r="G111">
        <f t="shared" si="64"/>
        <v>0.44854981165137797</v>
      </c>
      <c r="H111">
        <f t="shared" si="65"/>
        <v>2.8089875327071328</v>
      </c>
      <c r="I111">
        <v>0</v>
      </c>
      <c r="J111" s="1">
        <f t="shared" si="66"/>
        <v>8.202243595504827</v>
      </c>
      <c r="K111">
        <f t="shared" si="67"/>
        <v>7.16</v>
      </c>
      <c r="L111">
        <f t="shared" si="68"/>
        <v>-1.0422435955048268</v>
      </c>
    </row>
    <row r="112" spans="1:13" x14ac:dyDescent="0.25">
      <c r="A112">
        <v>3</v>
      </c>
      <c r="B112">
        <f t="shared" si="61"/>
        <v>-47.5</v>
      </c>
      <c r="C112">
        <v>2.92</v>
      </c>
      <c r="D112">
        <f t="shared" si="62"/>
        <v>-59</v>
      </c>
      <c r="E112" s="1">
        <f t="shared" si="69"/>
        <v>2.1179364595037646</v>
      </c>
      <c r="F112">
        <f t="shared" si="63"/>
        <v>11.5</v>
      </c>
      <c r="G112">
        <f t="shared" si="64"/>
        <v>0.54298135094640487</v>
      </c>
      <c r="H112">
        <f t="shared" si="65"/>
        <v>3.4912532335473609</v>
      </c>
      <c r="J112" s="1">
        <f t="shared" si="66"/>
        <v>10.194459441958294</v>
      </c>
      <c r="K112">
        <f t="shared" si="67"/>
        <v>12.09</v>
      </c>
      <c r="L112">
        <f t="shared" si="68"/>
        <v>1.8955405580417057</v>
      </c>
    </row>
    <row r="113" spans="1:13" x14ac:dyDescent="0.25">
      <c r="A113">
        <v>4</v>
      </c>
      <c r="B113">
        <f t="shared" si="61"/>
        <v>-47</v>
      </c>
      <c r="C113">
        <v>2.92</v>
      </c>
      <c r="D113">
        <f t="shared" si="62"/>
        <v>-59</v>
      </c>
      <c r="E113" s="1">
        <f t="shared" si="69"/>
        <v>2.1179364595037646</v>
      </c>
      <c r="F113">
        <f t="shared" si="63"/>
        <v>12</v>
      </c>
      <c r="G113">
        <f t="shared" si="64"/>
        <v>0.56658923577016163</v>
      </c>
      <c r="H113">
        <f t="shared" si="65"/>
        <v>3.6862877731527286</v>
      </c>
      <c r="J113" s="1">
        <f t="shared" si="66"/>
        <v>10.763960297605967</v>
      </c>
      <c r="K113">
        <f t="shared" si="67"/>
        <v>12.09</v>
      </c>
      <c r="L113">
        <f t="shared" si="68"/>
        <v>1.3260397023940325</v>
      </c>
    </row>
    <row r="114" spans="1:13" x14ac:dyDescent="0.25">
      <c r="A114">
        <v>5</v>
      </c>
      <c r="B114">
        <f t="shared" si="61"/>
        <v>-47.5</v>
      </c>
      <c r="C114">
        <v>2.92</v>
      </c>
      <c r="D114">
        <f t="shared" si="62"/>
        <v>-66</v>
      </c>
      <c r="E114" s="1">
        <f t="shared" si="69"/>
        <v>2.1179364595037646</v>
      </c>
      <c r="F114">
        <f t="shared" si="63"/>
        <v>18.5</v>
      </c>
      <c r="G114">
        <f t="shared" si="64"/>
        <v>0.87349173847899919</v>
      </c>
      <c r="H114">
        <f t="shared" si="65"/>
        <v>7.4729441838262476</v>
      </c>
      <c r="J114" s="1">
        <f t="shared" si="66"/>
        <v>21.820997016772644</v>
      </c>
      <c r="K114">
        <f t="shared" si="67"/>
        <v>17.059999999999999</v>
      </c>
      <c r="L114">
        <f t="shared" si="68"/>
        <v>-4.7609970167726452</v>
      </c>
    </row>
    <row r="115" spans="1:13" x14ac:dyDescent="0.25">
      <c r="A115">
        <v>6</v>
      </c>
      <c r="B115">
        <f t="shared" si="61"/>
        <v>-47</v>
      </c>
      <c r="C115">
        <v>2.92</v>
      </c>
      <c r="D115">
        <f t="shared" si="62"/>
        <v>-66</v>
      </c>
      <c r="E115" s="1">
        <f t="shared" si="69"/>
        <v>2.1179364595037646</v>
      </c>
      <c r="F115">
        <f t="shared" si="63"/>
        <v>19</v>
      </c>
      <c r="G115">
        <f t="shared" si="64"/>
        <v>0.89709962330275594</v>
      </c>
      <c r="H115">
        <f t="shared" si="65"/>
        <v>7.8904109589041065</v>
      </c>
      <c r="J115" s="1">
        <f t="shared" si="66"/>
        <v>23.039999999999992</v>
      </c>
      <c r="K115">
        <f t="shared" si="67"/>
        <v>17.059999999999999</v>
      </c>
      <c r="L115">
        <f t="shared" si="68"/>
        <v>-5.9799999999999933</v>
      </c>
    </row>
    <row r="116" spans="1:13" x14ac:dyDescent="0.25">
      <c r="A116">
        <v>7</v>
      </c>
      <c r="B116">
        <f t="shared" si="61"/>
        <v>-47.5</v>
      </c>
      <c r="C116">
        <v>2.92</v>
      </c>
      <c r="D116">
        <f t="shared" si="62"/>
        <v>-66</v>
      </c>
      <c r="E116" s="1">
        <f t="shared" si="69"/>
        <v>2.1179364595037646</v>
      </c>
      <c r="F116">
        <f t="shared" si="63"/>
        <v>18.5</v>
      </c>
      <c r="G116">
        <f t="shared" si="64"/>
        <v>0.87349173847899919</v>
      </c>
      <c r="H116">
        <f t="shared" si="65"/>
        <v>7.4729441838262476</v>
      </c>
      <c r="J116" s="1">
        <f t="shared" si="66"/>
        <v>21.820997016772644</v>
      </c>
      <c r="K116">
        <f t="shared" si="67"/>
        <v>23.04</v>
      </c>
      <c r="L116">
        <f t="shared" si="68"/>
        <v>1.2190029832273552</v>
      </c>
      <c r="M116">
        <v>8</v>
      </c>
    </row>
    <row r="117" spans="1:13" x14ac:dyDescent="0.25">
      <c r="A117">
        <v>8</v>
      </c>
      <c r="B117">
        <f t="shared" si="61"/>
        <v>-47</v>
      </c>
      <c r="C117">
        <v>2.92</v>
      </c>
      <c r="D117">
        <f t="shared" si="62"/>
        <v>-66</v>
      </c>
      <c r="E117" s="1">
        <f t="shared" si="69"/>
        <v>2.1179364595037646</v>
      </c>
      <c r="F117">
        <f t="shared" si="63"/>
        <v>19</v>
      </c>
      <c r="G117">
        <f t="shared" si="64"/>
        <v>0.89709962330275594</v>
      </c>
      <c r="H117">
        <f t="shared" si="65"/>
        <v>7.8904109589041065</v>
      </c>
      <c r="J117" s="1">
        <f t="shared" si="66"/>
        <v>23.039999999999992</v>
      </c>
      <c r="K117">
        <f t="shared" si="67"/>
        <v>23.04</v>
      </c>
      <c r="L117">
        <f t="shared" si="68"/>
        <v>7.1054273576010019E-15</v>
      </c>
    </row>
    <row r="118" spans="1:13" x14ac:dyDescent="0.25">
      <c r="A118">
        <v>9</v>
      </c>
      <c r="B118">
        <f t="shared" si="61"/>
        <v>-47.5</v>
      </c>
      <c r="C118">
        <v>2.92</v>
      </c>
      <c r="D118">
        <f t="shared" si="62"/>
        <v>-71.5</v>
      </c>
      <c r="E118" s="1">
        <f t="shared" si="69"/>
        <v>2.1179364595037646</v>
      </c>
      <c r="F118">
        <f t="shared" si="63"/>
        <v>24</v>
      </c>
      <c r="G118">
        <f t="shared" si="64"/>
        <v>1.1331784715403233</v>
      </c>
      <c r="H118">
        <f t="shared" si="65"/>
        <v>13.588717546495303</v>
      </c>
      <c r="J118" s="1">
        <f t="shared" si="66"/>
        <v>39.679055235766285</v>
      </c>
      <c r="K118">
        <f t="shared" si="67"/>
        <v>29.03</v>
      </c>
      <c r="L118">
        <f t="shared" si="68"/>
        <v>-10.649055235766284</v>
      </c>
    </row>
    <row r="119" spans="1:13" x14ac:dyDescent="0.25">
      <c r="A119">
        <v>10</v>
      </c>
      <c r="B119">
        <f t="shared" si="61"/>
        <v>-47</v>
      </c>
      <c r="C119">
        <v>2.92</v>
      </c>
      <c r="D119">
        <f t="shared" si="62"/>
        <v>-71.5</v>
      </c>
      <c r="E119" s="1">
        <f t="shared" si="69"/>
        <v>2.1179364595037646</v>
      </c>
      <c r="F119">
        <f t="shared" si="63"/>
        <v>24.5</v>
      </c>
      <c r="G119">
        <f t="shared" si="64"/>
        <v>1.1567863563640801</v>
      </c>
      <c r="H119">
        <f t="shared" si="65"/>
        <v>14.347834428949353</v>
      </c>
      <c r="J119" s="1">
        <f t="shared" si="66"/>
        <v>41.895676532532107</v>
      </c>
      <c r="K119">
        <f t="shared" si="67"/>
        <v>29.03</v>
      </c>
      <c r="L119">
        <f t="shared" si="68"/>
        <v>-12.865676532532106</v>
      </c>
    </row>
    <row r="120" spans="1:13" x14ac:dyDescent="0.25">
      <c r="A120">
        <v>11</v>
      </c>
      <c r="B120">
        <f t="shared" si="61"/>
        <v>-47.5</v>
      </c>
      <c r="C120">
        <v>2.92</v>
      </c>
      <c r="D120">
        <f t="shared" si="62"/>
        <v>-60</v>
      </c>
      <c r="E120" s="1">
        <f t="shared" si="69"/>
        <v>2.1179364595037646</v>
      </c>
      <c r="F120">
        <f t="shared" si="63"/>
        <v>12.5</v>
      </c>
      <c r="G120">
        <f t="shared" si="64"/>
        <v>0.59019712059391838</v>
      </c>
      <c r="H120">
        <f t="shared" si="65"/>
        <v>3.892217675853952</v>
      </c>
      <c r="J120" s="1">
        <f t="shared" si="66"/>
        <v>11.365275613493539</v>
      </c>
      <c r="K120">
        <f t="shared" si="67"/>
        <v>10.106676011429277</v>
      </c>
      <c r="L120">
        <f t="shared" si="68"/>
        <v>-1.2585996020642618</v>
      </c>
    </row>
    <row r="121" spans="1:13" x14ac:dyDescent="0.25">
      <c r="A121">
        <v>12</v>
      </c>
      <c r="B121">
        <f t="shared" si="61"/>
        <v>-47</v>
      </c>
      <c r="C121">
        <v>2.92</v>
      </c>
      <c r="D121">
        <f t="shared" si="62"/>
        <v>-60</v>
      </c>
      <c r="E121" s="1">
        <f t="shared" si="69"/>
        <v>2.1179364595037646</v>
      </c>
      <c r="F121">
        <f t="shared" si="63"/>
        <v>13</v>
      </c>
      <c r="G121">
        <f t="shared" si="64"/>
        <v>0.61380500541767513</v>
      </c>
      <c r="H121">
        <f t="shared" si="65"/>
        <v>4.1096515976215615</v>
      </c>
      <c r="J121" s="1">
        <f t="shared" si="66"/>
        <v>12.000182665054959</v>
      </c>
      <c r="K121">
        <f t="shared" si="67"/>
        <v>10.106676011429277</v>
      </c>
      <c r="L121">
        <f t="shared" si="68"/>
        <v>-1.8935066536256819</v>
      </c>
    </row>
    <row r="122" spans="1:13" x14ac:dyDescent="0.25">
      <c r="A122">
        <v>13</v>
      </c>
      <c r="B122">
        <f t="shared" si="61"/>
        <v>-47.5</v>
      </c>
      <c r="C122">
        <v>2.92</v>
      </c>
      <c r="D122">
        <f t="shared" si="62"/>
        <v>-65</v>
      </c>
      <c r="E122" s="1">
        <f t="shared" si="69"/>
        <v>2.1179364595037646</v>
      </c>
      <c r="F122">
        <f t="shared" si="63"/>
        <v>17.5</v>
      </c>
      <c r="G122">
        <f t="shared" si="64"/>
        <v>0.8262759688314858</v>
      </c>
      <c r="H122">
        <f t="shared" si="65"/>
        <v>6.7031041731699172</v>
      </c>
      <c r="J122" s="1">
        <f t="shared" si="66"/>
        <v>19.573064185656158</v>
      </c>
      <c r="K122">
        <f t="shared" si="67"/>
        <v>15.071327081581105</v>
      </c>
      <c r="L122">
        <f t="shared" si="68"/>
        <v>-4.5017371040750529</v>
      </c>
    </row>
    <row r="123" spans="1:13" x14ac:dyDescent="0.25">
      <c r="A123">
        <v>14</v>
      </c>
      <c r="B123">
        <f t="shared" si="61"/>
        <v>-47</v>
      </c>
      <c r="C123">
        <v>2.92</v>
      </c>
      <c r="D123">
        <f t="shared" si="62"/>
        <v>-65</v>
      </c>
      <c r="E123" s="1">
        <f t="shared" si="69"/>
        <v>2.1179364595037646</v>
      </c>
      <c r="F123">
        <f t="shared" si="63"/>
        <v>18</v>
      </c>
      <c r="G123">
        <f t="shared" si="64"/>
        <v>0.84988385365524255</v>
      </c>
      <c r="H123">
        <f t="shared" si="65"/>
        <v>7.0775647891398075</v>
      </c>
      <c r="J123" s="1">
        <f t="shared" si="66"/>
        <v>20.666489184288238</v>
      </c>
      <c r="K123">
        <f t="shared" si="67"/>
        <v>15.071327081581105</v>
      </c>
      <c r="L123">
        <f t="shared" si="68"/>
        <v>-5.5951621027071337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-47.5</v>
      </c>
      <c r="C125">
        <v>2.92</v>
      </c>
      <c r="D125">
        <f t="shared" ref="D125:D138" si="71">D110</f>
        <v>-56.5</v>
      </c>
      <c r="E125" s="1">
        <f>S13</f>
        <v>2.4061014295806027</v>
      </c>
      <c r="F125">
        <f t="shared" ref="F125:F138" si="72">(B125-D125-I125)</f>
        <v>9</v>
      </c>
      <c r="G125">
        <f t="shared" ref="G125:G138" si="73">(F125/(10*E125))</f>
        <v>0.37404906914372071</v>
      </c>
      <c r="H125">
        <f t="shared" ref="H125:H138" si="74">POWER(10,G125)</f>
        <v>2.3661870281040929</v>
      </c>
      <c r="I125">
        <v>0</v>
      </c>
      <c r="J125" s="1">
        <f t="shared" ref="J125:J138" si="75">(H125*C125)</f>
        <v>6.9092661220639506</v>
      </c>
      <c r="K125">
        <f t="shared" ref="K125:K138" si="76">K110</f>
        <v>7.16</v>
      </c>
      <c r="L125">
        <f t="shared" ref="L125:L138" si="77">(K125-J125)</f>
        <v>0.25073387793604951</v>
      </c>
    </row>
    <row r="126" spans="1:13" x14ac:dyDescent="0.25">
      <c r="A126">
        <v>2</v>
      </c>
      <c r="B126">
        <f t="shared" si="70"/>
        <v>-47</v>
      </c>
      <c r="C126">
        <v>2.92</v>
      </c>
      <c r="D126">
        <f t="shared" si="71"/>
        <v>-56.5</v>
      </c>
      <c r="E126" s="1">
        <f t="shared" ref="E126:E138" si="78">E125</f>
        <v>2.4061014295806027</v>
      </c>
      <c r="F126">
        <f t="shared" si="72"/>
        <v>9.5</v>
      </c>
      <c r="G126">
        <f t="shared" si="73"/>
        <v>0.39482957298503851</v>
      </c>
      <c r="H126">
        <f t="shared" si="74"/>
        <v>2.4821588586585182</v>
      </c>
      <c r="I126">
        <v>0</v>
      </c>
      <c r="J126" s="1">
        <f t="shared" si="75"/>
        <v>7.2479038672828731</v>
      </c>
      <c r="K126">
        <f t="shared" si="76"/>
        <v>7.16</v>
      </c>
      <c r="L126">
        <f t="shared" si="77"/>
        <v>-8.7903867282872916E-2</v>
      </c>
    </row>
    <row r="127" spans="1:13" x14ac:dyDescent="0.25">
      <c r="A127">
        <v>3</v>
      </c>
      <c r="B127">
        <f t="shared" si="70"/>
        <v>-47.5</v>
      </c>
      <c r="C127">
        <v>2.92</v>
      </c>
      <c r="D127">
        <f t="shared" si="71"/>
        <v>-59</v>
      </c>
      <c r="E127" s="1">
        <f t="shared" si="78"/>
        <v>2.4061014295806027</v>
      </c>
      <c r="F127">
        <f t="shared" si="72"/>
        <v>11.5</v>
      </c>
      <c r="G127">
        <f t="shared" si="73"/>
        <v>0.47795158835030976</v>
      </c>
      <c r="H127">
        <f t="shared" si="74"/>
        <v>3.0057412281383087</v>
      </c>
      <c r="J127" s="1">
        <f t="shared" si="75"/>
        <v>8.7767643861638618</v>
      </c>
      <c r="K127">
        <f t="shared" si="76"/>
        <v>12.09</v>
      </c>
      <c r="L127">
        <f t="shared" si="77"/>
        <v>3.3132356138361381</v>
      </c>
    </row>
    <row r="128" spans="1:13" x14ac:dyDescent="0.25">
      <c r="A128">
        <v>4</v>
      </c>
      <c r="B128">
        <f t="shared" si="70"/>
        <v>-47</v>
      </c>
      <c r="C128">
        <v>2.92</v>
      </c>
      <c r="D128">
        <f t="shared" si="71"/>
        <v>-59</v>
      </c>
      <c r="E128" s="1">
        <f t="shared" si="78"/>
        <v>2.4061014295806027</v>
      </c>
      <c r="F128">
        <f t="shared" si="72"/>
        <v>12</v>
      </c>
      <c r="G128">
        <f t="shared" si="73"/>
        <v>0.49873209219162762</v>
      </c>
      <c r="H128">
        <f t="shared" si="74"/>
        <v>3.1530589626452925</v>
      </c>
      <c r="J128" s="1">
        <f t="shared" si="75"/>
        <v>9.2069321709242544</v>
      </c>
      <c r="K128">
        <f t="shared" si="76"/>
        <v>12.09</v>
      </c>
      <c r="L128">
        <f t="shared" si="77"/>
        <v>2.8830678290757454</v>
      </c>
    </row>
    <row r="129" spans="1:13" x14ac:dyDescent="0.25">
      <c r="A129">
        <v>5</v>
      </c>
      <c r="B129">
        <f t="shared" si="70"/>
        <v>-47.5</v>
      </c>
      <c r="C129">
        <v>2.92</v>
      </c>
      <c r="D129">
        <f t="shared" si="71"/>
        <v>-66</v>
      </c>
      <c r="E129" s="1">
        <f t="shared" si="78"/>
        <v>2.4061014295806027</v>
      </c>
      <c r="F129">
        <f t="shared" si="72"/>
        <v>18.5</v>
      </c>
      <c r="G129">
        <f t="shared" si="73"/>
        <v>0.76887864212875923</v>
      </c>
      <c r="H129">
        <f t="shared" si="74"/>
        <v>5.8732520930514447</v>
      </c>
      <c r="J129" s="1">
        <f t="shared" si="75"/>
        <v>17.14989611171022</v>
      </c>
      <c r="K129">
        <f t="shared" si="76"/>
        <v>17.059999999999999</v>
      </c>
      <c r="L129">
        <f t="shared" si="77"/>
        <v>-8.9896111710221049E-2</v>
      </c>
    </row>
    <row r="130" spans="1:13" x14ac:dyDescent="0.25">
      <c r="A130">
        <v>6</v>
      </c>
      <c r="B130">
        <f t="shared" si="70"/>
        <v>-47</v>
      </c>
      <c r="C130">
        <v>2.92</v>
      </c>
      <c r="D130">
        <f t="shared" si="71"/>
        <v>-66</v>
      </c>
      <c r="E130" s="1">
        <f t="shared" si="78"/>
        <v>2.4061014295806027</v>
      </c>
      <c r="F130">
        <f t="shared" si="72"/>
        <v>19</v>
      </c>
      <c r="G130">
        <f t="shared" si="73"/>
        <v>0.78965914597007703</v>
      </c>
      <c r="H130">
        <f t="shared" si="74"/>
        <v>6.1611125996169571</v>
      </c>
      <c r="J130" s="1">
        <f t="shared" si="75"/>
        <v>17.990448790881516</v>
      </c>
      <c r="K130">
        <f t="shared" si="76"/>
        <v>17.059999999999999</v>
      </c>
      <c r="L130">
        <f t="shared" si="77"/>
        <v>-0.93044879088151689</v>
      </c>
    </row>
    <row r="131" spans="1:13" x14ac:dyDescent="0.25">
      <c r="A131">
        <v>7</v>
      </c>
      <c r="B131">
        <f t="shared" si="70"/>
        <v>-47.5</v>
      </c>
      <c r="C131">
        <v>2.92</v>
      </c>
      <c r="D131">
        <f t="shared" si="71"/>
        <v>-66</v>
      </c>
      <c r="E131" s="1">
        <f t="shared" si="78"/>
        <v>2.4061014295806027</v>
      </c>
      <c r="F131">
        <f t="shared" si="72"/>
        <v>18.5</v>
      </c>
      <c r="G131">
        <f t="shared" si="73"/>
        <v>0.76887864212875923</v>
      </c>
      <c r="H131">
        <f t="shared" si="74"/>
        <v>5.8732520930514447</v>
      </c>
      <c r="J131" s="1">
        <f t="shared" si="75"/>
        <v>17.14989611171022</v>
      </c>
      <c r="K131">
        <f t="shared" si="76"/>
        <v>23.04</v>
      </c>
      <c r="L131">
        <f t="shared" si="77"/>
        <v>5.8901038882897794</v>
      </c>
    </row>
    <row r="132" spans="1:13" x14ac:dyDescent="0.25">
      <c r="A132">
        <v>8</v>
      </c>
      <c r="B132">
        <f t="shared" si="70"/>
        <v>-47</v>
      </c>
      <c r="C132">
        <v>2.92</v>
      </c>
      <c r="D132">
        <f t="shared" si="71"/>
        <v>-66</v>
      </c>
      <c r="E132" s="1">
        <f t="shared" si="78"/>
        <v>2.4061014295806027</v>
      </c>
      <c r="F132">
        <f t="shared" si="72"/>
        <v>19</v>
      </c>
      <c r="G132">
        <f t="shared" si="73"/>
        <v>0.78965914597007703</v>
      </c>
      <c r="H132">
        <f t="shared" si="74"/>
        <v>6.1611125996169571</v>
      </c>
      <c r="J132" s="1">
        <f t="shared" si="75"/>
        <v>17.990448790881516</v>
      </c>
      <c r="K132">
        <f t="shared" si="76"/>
        <v>23.04</v>
      </c>
      <c r="L132">
        <f t="shared" si="77"/>
        <v>5.0495512091184835</v>
      </c>
      <c r="M132">
        <v>9</v>
      </c>
    </row>
    <row r="133" spans="1:13" x14ac:dyDescent="0.25">
      <c r="A133">
        <v>9</v>
      </c>
      <c r="B133">
        <f t="shared" si="70"/>
        <v>-47.5</v>
      </c>
      <c r="C133">
        <v>2.92</v>
      </c>
      <c r="D133">
        <f t="shared" si="71"/>
        <v>-71.5</v>
      </c>
      <c r="E133" s="1">
        <f t="shared" si="78"/>
        <v>2.4061014295806027</v>
      </c>
      <c r="F133">
        <f t="shared" si="72"/>
        <v>24</v>
      </c>
      <c r="G133">
        <f t="shared" si="73"/>
        <v>0.99746418438325524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-47</v>
      </c>
      <c r="C134">
        <v>2.92</v>
      </c>
      <c r="D134">
        <f t="shared" si="71"/>
        <v>-71.5</v>
      </c>
      <c r="E134" s="1">
        <f t="shared" si="78"/>
        <v>2.4061014295806027</v>
      </c>
      <c r="F134">
        <f t="shared" si="72"/>
        <v>24.5</v>
      </c>
      <c r="G134">
        <f t="shared" si="73"/>
        <v>1.018244688224573</v>
      </c>
      <c r="H134">
        <f t="shared" si="74"/>
        <v>10.429048526116361</v>
      </c>
      <c r="J134" s="1">
        <f t="shared" si="75"/>
        <v>30.452821696259772</v>
      </c>
      <c r="K134">
        <f t="shared" si="76"/>
        <v>29.03</v>
      </c>
      <c r="L134">
        <f t="shared" si="77"/>
        <v>-1.4228216962597706</v>
      </c>
    </row>
    <row r="135" spans="1:13" x14ac:dyDescent="0.25">
      <c r="A135">
        <v>11</v>
      </c>
      <c r="B135">
        <f t="shared" si="70"/>
        <v>-47.5</v>
      </c>
      <c r="C135">
        <v>2.92</v>
      </c>
      <c r="D135">
        <f t="shared" si="71"/>
        <v>-60</v>
      </c>
      <c r="E135" s="1">
        <f t="shared" si="78"/>
        <v>2.4061014295806027</v>
      </c>
      <c r="F135">
        <f t="shared" si="72"/>
        <v>12.5</v>
      </c>
      <c r="G135">
        <f t="shared" si="73"/>
        <v>0.51951259603294542</v>
      </c>
      <c r="H135">
        <f t="shared" si="74"/>
        <v>3.3075970508863564</v>
      </c>
      <c r="J135" s="1">
        <f t="shared" si="75"/>
        <v>9.6581833885881601</v>
      </c>
      <c r="K135">
        <f t="shared" si="76"/>
        <v>10.106676011429277</v>
      </c>
      <c r="L135">
        <f t="shared" si="77"/>
        <v>0.44849262284111724</v>
      </c>
    </row>
    <row r="136" spans="1:13" x14ac:dyDescent="0.25">
      <c r="A136">
        <v>12</v>
      </c>
      <c r="B136">
        <f t="shared" si="70"/>
        <v>-47</v>
      </c>
      <c r="C136">
        <v>2.92</v>
      </c>
      <c r="D136">
        <f t="shared" si="71"/>
        <v>-60</v>
      </c>
      <c r="E136" s="1">
        <f t="shared" si="78"/>
        <v>2.4061014295806027</v>
      </c>
      <c r="F136">
        <f t="shared" si="72"/>
        <v>13</v>
      </c>
      <c r="G136">
        <f t="shared" si="73"/>
        <v>0.54029309987426322</v>
      </c>
      <c r="H136">
        <f t="shared" si="74"/>
        <v>3.469709377668512</v>
      </c>
      <c r="J136" s="1">
        <f t="shared" si="75"/>
        <v>10.131551382792054</v>
      </c>
      <c r="K136">
        <f t="shared" si="76"/>
        <v>10.106676011429277</v>
      </c>
      <c r="L136">
        <f t="shared" si="77"/>
        <v>-2.4875371362776733E-2</v>
      </c>
    </row>
    <row r="137" spans="1:13" x14ac:dyDescent="0.25">
      <c r="A137">
        <v>13</v>
      </c>
      <c r="B137">
        <f t="shared" si="70"/>
        <v>-47.5</v>
      </c>
      <c r="C137">
        <v>2.92</v>
      </c>
      <c r="D137">
        <f t="shared" si="71"/>
        <v>-65</v>
      </c>
      <c r="E137" s="1">
        <f t="shared" si="78"/>
        <v>2.4061014295806027</v>
      </c>
      <c r="F137">
        <f t="shared" si="72"/>
        <v>17.5</v>
      </c>
      <c r="G137">
        <f t="shared" si="73"/>
        <v>0.72731763444612363</v>
      </c>
      <c r="H137">
        <f t="shared" si="74"/>
        <v>5.3372510882495918</v>
      </c>
      <c r="J137" s="1">
        <f t="shared" si="75"/>
        <v>15.584773177688808</v>
      </c>
      <c r="K137">
        <f t="shared" si="76"/>
        <v>15.071327081581105</v>
      </c>
      <c r="L137">
        <f t="shared" si="77"/>
        <v>-0.5134460961077032</v>
      </c>
    </row>
    <row r="138" spans="1:13" x14ac:dyDescent="0.25">
      <c r="A138">
        <v>14</v>
      </c>
      <c r="B138">
        <f t="shared" si="70"/>
        <v>-47</v>
      </c>
      <c r="C138">
        <v>2.92</v>
      </c>
      <c r="D138">
        <f t="shared" si="71"/>
        <v>-65</v>
      </c>
      <c r="E138" s="1">
        <f t="shared" si="78"/>
        <v>2.4061014295806027</v>
      </c>
      <c r="F138">
        <f t="shared" si="72"/>
        <v>18</v>
      </c>
      <c r="G138">
        <f t="shared" si="73"/>
        <v>0.74809813828744143</v>
      </c>
      <c r="H138">
        <f t="shared" si="74"/>
        <v>5.598841051968078</v>
      </c>
      <c r="J138" s="1">
        <f t="shared" si="75"/>
        <v>16.348615871746787</v>
      </c>
      <c r="K138">
        <f t="shared" si="76"/>
        <v>15.071327081581105</v>
      </c>
      <c r="L138">
        <f t="shared" si="77"/>
        <v>-1.2772887901656826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-47.5</v>
      </c>
      <c r="C140">
        <v>2.92</v>
      </c>
      <c r="D140">
        <f t="shared" ref="D140:D153" si="80">D125</f>
        <v>-56.5</v>
      </c>
      <c r="E140" s="1">
        <f>S14</f>
        <v>2.4562285426968646</v>
      </c>
      <c r="F140">
        <f t="shared" ref="F140:F153" si="81">(B140-D140-I140)</f>
        <v>9</v>
      </c>
      <c r="G140">
        <f t="shared" ref="G140:G153" si="82">(F140/(10*E140))</f>
        <v>0.36641541467139993</v>
      </c>
      <c r="H140">
        <f t="shared" ref="H140:H153" si="83">POWER(10,G140)</f>
        <v>2.3249596212067334</v>
      </c>
      <c r="I140">
        <v>0</v>
      </c>
      <c r="J140" s="1">
        <f t="shared" ref="J140:J153" si="84">(H140*C140)</f>
        <v>6.7888820939236609</v>
      </c>
      <c r="K140">
        <f t="shared" ref="K140:K153" si="85">K125</f>
        <v>7.16</v>
      </c>
      <c r="L140">
        <f t="shared" ref="L140:L153" si="86">(K140-J140)</f>
        <v>0.37111790607633921</v>
      </c>
    </row>
    <row r="141" spans="1:13" x14ac:dyDescent="0.25">
      <c r="A141">
        <v>2</v>
      </c>
      <c r="B141">
        <f t="shared" si="79"/>
        <v>-47</v>
      </c>
      <c r="C141">
        <v>2.92</v>
      </c>
      <c r="D141">
        <f t="shared" si="80"/>
        <v>-56.5</v>
      </c>
      <c r="E141" s="1">
        <f t="shared" ref="E141:E153" si="87">E140</f>
        <v>2.4562285426968646</v>
      </c>
      <c r="F141">
        <f t="shared" si="81"/>
        <v>9.5</v>
      </c>
      <c r="G141">
        <f t="shared" si="82"/>
        <v>0.3867718265975888</v>
      </c>
      <c r="H141">
        <f t="shared" si="83"/>
        <v>2.436530356572483</v>
      </c>
      <c r="I141">
        <v>0</v>
      </c>
      <c r="J141" s="1">
        <f t="shared" si="84"/>
        <v>7.11466864119165</v>
      </c>
      <c r="K141">
        <f t="shared" si="85"/>
        <v>7.16</v>
      </c>
      <c r="L141">
        <f t="shared" si="86"/>
        <v>4.5331358808350153E-2</v>
      </c>
    </row>
    <row r="142" spans="1:13" x14ac:dyDescent="0.25">
      <c r="A142">
        <v>3</v>
      </c>
      <c r="B142">
        <f t="shared" si="79"/>
        <v>-47.5</v>
      </c>
      <c r="C142">
        <v>2.92</v>
      </c>
      <c r="D142">
        <f t="shared" si="80"/>
        <v>-59</v>
      </c>
      <c r="E142" s="1">
        <f t="shared" si="87"/>
        <v>2.4562285426968646</v>
      </c>
      <c r="F142">
        <f t="shared" si="81"/>
        <v>11.5</v>
      </c>
      <c r="G142">
        <f t="shared" si="82"/>
        <v>0.46819747430234437</v>
      </c>
      <c r="H142">
        <f t="shared" si="83"/>
        <v>2.9389857090569023</v>
      </c>
      <c r="J142" s="1">
        <f t="shared" si="84"/>
        <v>8.5818382704461538</v>
      </c>
      <c r="K142">
        <f t="shared" si="85"/>
        <v>12.09</v>
      </c>
      <c r="L142">
        <f t="shared" si="86"/>
        <v>3.5081617295538461</v>
      </c>
    </row>
    <row r="143" spans="1:13" x14ac:dyDescent="0.25">
      <c r="A143">
        <v>4</v>
      </c>
      <c r="B143">
        <f t="shared" si="79"/>
        <v>-47</v>
      </c>
      <c r="C143">
        <v>2.92</v>
      </c>
      <c r="D143">
        <f t="shared" si="80"/>
        <v>-59</v>
      </c>
      <c r="E143" s="1">
        <f t="shared" si="87"/>
        <v>2.4562285426968646</v>
      </c>
      <c r="F143">
        <f t="shared" si="81"/>
        <v>12</v>
      </c>
      <c r="G143">
        <f t="shared" si="82"/>
        <v>0.48855388622853324</v>
      </c>
      <c r="H143">
        <f t="shared" si="83"/>
        <v>3.0800224796734659</v>
      </c>
      <c r="J143" s="1">
        <f t="shared" si="84"/>
        <v>8.9936656406465207</v>
      </c>
      <c r="K143">
        <f t="shared" si="85"/>
        <v>12.09</v>
      </c>
      <c r="L143">
        <f t="shared" si="86"/>
        <v>3.0963343593534791</v>
      </c>
    </row>
    <row r="144" spans="1:13" x14ac:dyDescent="0.25">
      <c r="A144">
        <v>5</v>
      </c>
      <c r="B144">
        <f t="shared" si="79"/>
        <v>-47.5</v>
      </c>
      <c r="C144">
        <v>2.92</v>
      </c>
      <c r="D144">
        <f t="shared" si="80"/>
        <v>-66</v>
      </c>
      <c r="E144" s="1">
        <f t="shared" si="87"/>
        <v>2.4562285426968646</v>
      </c>
      <c r="F144">
        <f t="shared" si="81"/>
        <v>18.5</v>
      </c>
      <c r="G144">
        <f t="shared" si="82"/>
        <v>0.75318724126898873</v>
      </c>
      <c r="H144">
        <f t="shared" si="83"/>
        <v>5.6648346948754673</v>
      </c>
      <c r="J144" s="1">
        <f t="shared" si="84"/>
        <v>16.541317309036366</v>
      </c>
      <c r="K144">
        <f t="shared" si="85"/>
        <v>17.059999999999999</v>
      </c>
      <c r="L144">
        <f t="shared" si="86"/>
        <v>0.51868269096363306</v>
      </c>
    </row>
    <row r="145" spans="1:13" x14ac:dyDescent="0.25">
      <c r="A145">
        <v>6</v>
      </c>
      <c r="B145">
        <f t="shared" si="79"/>
        <v>-47</v>
      </c>
      <c r="C145">
        <v>2.92</v>
      </c>
      <c r="D145">
        <f t="shared" si="80"/>
        <v>-66</v>
      </c>
      <c r="E145" s="1">
        <f t="shared" si="87"/>
        <v>2.4562285426968646</v>
      </c>
      <c r="F145">
        <f t="shared" si="81"/>
        <v>19</v>
      </c>
      <c r="G145">
        <f t="shared" si="82"/>
        <v>0.77354365319517759</v>
      </c>
      <c r="H145">
        <f t="shared" si="83"/>
        <v>5.9366801784992305</v>
      </c>
      <c r="J145" s="1">
        <f t="shared" si="84"/>
        <v>17.335106121217752</v>
      </c>
      <c r="K145">
        <f t="shared" si="85"/>
        <v>17.059999999999999</v>
      </c>
      <c r="L145">
        <f t="shared" si="86"/>
        <v>-0.27510612121775324</v>
      </c>
    </row>
    <row r="146" spans="1:13" x14ac:dyDescent="0.25">
      <c r="A146">
        <v>7</v>
      </c>
      <c r="B146">
        <f t="shared" si="79"/>
        <v>-47.5</v>
      </c>
      <c r="C146">
        <v>2.92</v>
      </c>
      <c r="D146">
        <f t="shared" si="80"/>
        <v>-66</v>
      </c>
      <c r="E146" s="1">
        <f t="shared" si="87"/>
        <v>2.4562285426968646</v>
      </c>
      <c r="F146">
        <f t="shared" si="81"/>
        <v>18.5</v>
      </c>
      <c r="G146">
        <f t="shared" si="82"/>
        <v>0.75318724126898873</v>
      </c>
      <c r="H146">
        <f t="shared" si="83"/>
        <v>5.6648346948754673</v>
      </c>
      <c r="J146" s="1">
        <f t="shared" si="84"/>
        <v>16.541317309036366</v>
      </c>
      <c r="K146">
        <f t="shared" si="85"/>
        <v>23.04</v>
      </c>
      <c r="L146">
        <f t="shared" si="86"/>
        <v>6.4986826909636335</v>
      </c>
      <c r="M146">
        <v>10</v>
      </c>
    </row>
    <row r="147" spans="1:13" x14ac:dyDescent="0.25">
      <c r="A147">
        <v>8</v>
      </c>
      <c r="B147">
        <f t="shared" si="79"/>
        <v>-47</v>
      </c>
      <c r="C147">
        <v>2.92</v>
      </c>
      <c r="D147">
        <f t="shared" si="80"/>
        <v>-66</v>
      </c>
      <c r="E147" s="1">
        <f t="shared" si="87"/>
        <v>2.4562285426968646</v>
      </c>
      <c r="F147">
        <f t="shared" si="81"/>
        <v>19</v>
      </c>
      <c r="G147">
        <f t="shared" si="82"/>
        <v>0.77354365319517759</v>
      </c>
      <c r="H147">
        <f t="shared" si="83"/>
        <v>5.9366801784992305</v>
      </c>
      <c r="J147" s="1">
        <f t="shared" si="84"/>
        <v>17.335106121217752</v>
      </c>
      <c r="K147">
        <f t="shared" si="85"/>
        <v>23.04</v>
      </c>
      <c r="L147">
        <f t="shared" si="86"/>
        <v>5.7048938787822472</v>
      </c>
    </row>
    <row r="148" spans="1:13" x14ac:dyDescent="0.25">
      <c r="A148">
        <v>9</v>
      </c>
      <c r="B148">
        <f t="shared" si="79"/>
        <v>-47.5</v>
      </c>
      <c r="C148">
        <v>2.92</v>
      </c>
      <c r="D148">
        <f t="shared" si="80"/>
        <v>-71.5</v>
      </c>
      <c r="E148" s="1">
        <f t="shared" si="87"/>
        <v>2.4562285426968646</v>
      </c>
      <c r="F148">
        <f t="shared" si="81"/>
        <v>24</v>
      </c>
      <c r="G148">
        <f t="shared" si="82"/>
        <v>0.97710777245706648</v>
      </c>
      <c r="H148">
        <f t="shared" si="83"/>
        <v>9.4865384752938873</v>
      </c>
      <c r="J148" s="1">
        <f t="shared" si="84"/>
        <v>27.700692347858151</v>
      </c>
      <c r="K148">
        <f t="shared" si="85"/>
        <v>29.03</v>
      </c>
      <c r="L148">
        <f t="shared" si="86"/>
        <v>1.3293076521418499</v>
      </c>
    </row>
    <row r="149" spans="1:13" x14ac:dyDescent="0.25">
      <c r="A149">
        <v>10</v>
      </c>
      <c r="B149">
        <f t="shared" si="79"/>
        <v>-47</v>
      </c>
      <c r="C149">
        <v>2.92</v>
      </c>
      <c r="D149">
        <f t="shared" si="80"/>
        <v>-71.5</v>
      </c>
      <c r="E149" s="1">
        <f t="shared" si="87"/>
        <v>2.4562285426968646</v>
      </c>
      <c r="F149">
        <f t="shared" si="81"/>
        <v>24.5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-47.5</v>
      </c>
      <c r="C150">
        <v>2.92</v>
      </c>
      <c r="D150">
        <f t="shared" si="80"/>
        <v>-60</v>
      </c>
      <c r="E150" s="1">
        <f t="shared" si="87"/>
        <v>2.4562285426968646</v>
      </c>
      <c r="F150">
        <f t="shared" si="81"/>
        <v>12.5</v>
      </c>
      <c r="G150">
        <f t="shared" si="82"/>
        <v>0.50891029815472211</v>
      </c>
      <c r="H150">
        <f t="shared" si="83"/>
        <v>3.2278273576015595</v>
      </c>
      <c r="J150" s="1">
        <f t="shared" si="84"/>
        <v>9.4252558841965541</v>
      </c>
      <c r="K150">
        <f t="shared" si="85"/>
        <v>10.106676011429277</v>
      </c>
      <c r="L150">
        <f t="shared" si="86"/>
        <v>0.68142012723272316</v>
      </c>
    </row>
    <row r="151" spans="1:13" x14ac:dyDescent="0.25">
      <c r="A151">
        <v>12</v>
      </c>
      <c r="B151">
        <f t="shared" si="79"/>
        <v>-47</v>
      </c>
      <c r="C151">
        <v>2.92</v>
      </c>
      <c r="D151">
        <f t="shared" si="80"/>
        <v>-60</v>
      </c>
      <c r="E151" s="1">
        <f t="shared" si="87"/>
        <v>2.4562285426968646</v>
      </c>
      <c r="F151">
        <f t="shared" si="81"/>
        <v>13</v>
      </c>
      <c r="G151">
        <f t="shared" si="82"/>
        <v>0.52926671008091097</v>
      </c>
      <c r="H151">
        <f t="shared" si="83"/>
        <v>3.3827251324430727</v>
      </c>
      <c r="J151" s="1">
        <f t="shared" si="84"/>
        <v>9.8775573867337716</v>
      </c>
      <c r="K151">
        <f t="shared" si="85"/>
        <v>10.106676011429277</v>
      </c>
      <c r="L151">
        <f t="shared" si="86"/>
        <v>0.2291186246955057</v>
      </c>
    </row>
    <row r="152" spans="1:13" x14ac:dyDescent="0.25">
      <c r="A152">
        <v>13</v>
      </c>
      <c r="B152">
        <f t="shared" si="79"/>
        <v>-47.5</v>
      </c>
      <c r="C152">
        <v>2.92</v>
      </c>
      <c r="D152">
        <f t="shared" si="80"/>
        <v>-65</v>
      </c>
      <c r="E152" s="1">
        <f t="shared" si="87"/>
        <v>2.4562285426968646</v>
      </c>
      <c r="F152">
        <f t="shared" si="81"/>
        <v>17.5</v>
      </c>
      <c r="G152">
        <f t="shared" si="82"/>
        <v>0.71247441741661099</v>
      </c>
      <c r="H152">
        <f t="shared" si="83"/>
        <v>5.157917809079998</v>
      </c>
      <c r="J152" s="1">
        <f t="shared" si="84"/>
        <v>15.061120002513594</v>
      </c>
      <c r="K152">
        <f t="shared" si="85"/>
        <v>15.071327081581105</v>
      </c>
      <c r="L152">
        <f t="shared" si="86"/>
        <v>1.020707906751106E-2</v>
      </c>
    </row>
    <row r="153" spans="1:13" x14ac:dyDescent="0.25">
      <c r="A153">
        <v>14</v>
      </c>
      <c r="B153">
        <f t="shared" si="79"/>
        <v>-47</v>
      </c>
      <c r="C153">
        <v>2.92</v>
      </c>
      <c r="D153">
        <f t="shared" si="80"/>
        <v>-65</v>
      </c>
      <c r="E153" s="1">
        <f t="shared" si="87"/>
        <v>2.4562285426968646</v>
      </c>
      <c r="F153">
        <f t="shared" si="81"/>
        <v>18</v>
      </c>
      <c r="G153">
        <f t="shared" si="82"/>
        <v>0.73283082934279986</v>
      </c>
      <c r="H153">
        <f t="shared" si="83"/>
        <v>5.4054372402417572</v>
      </c>
      <c r="J153" s="1">
        <f t="shared" si="84"/>
        <v>15.78387674150593</v>
      </c>
      <c r="K153">
        <f t="shared" si="85"/>
        <v>15.071327081581105</v>
      </c>
      <c r="L153">
        <f t="shared" si="86"/>
        <v>-0.71254965992482511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-47.5</v>
      </c>
      <c r="C155">
        <v>2.92</v>
      </c>
      <c r="D155">
        <f t="shared" ref="D155:D168" si="89">D140</f>
        <v>-56.5</v>
      </c>
      <c r="E155" s="1">
        <f>S15</f>
        <v>2.3181396609436153</v>
      </c>
      <c r="F155">
        <f t="shared" ref="F155:F168" si="90">(B155-D155-I155)</f>
        <v>9</v>
      </c>
      <c r="G155">
        <f t="shared" ref="G155:G168" si="91">(F155/(10*E155))</f>
        <v>0.38824235448939631</v>
      </c>
      <c r="H155">
        <f t="shared" ref="H155:H168" si="92">POWER(10,G155)</f>
        <v>2.4447944696880568</v>
      </c>
      <c r="I155">
        <v>0</v>
      </c>
      <c r="J155" s="1">
        <f t="shared" ref="J155:J168" si="93">(H155*C155)</f>
        <v>7.138799851489126</v>
      </c>
      <c r="K155">
        <f t="shared" ref="K155:K168" si="94">K140</f>
        <v>7.16</v>
      </c>
      <c r="L155">
        <f t="shared" ref="L155:L168" si="95">(K155-J155)</f>
        <v>2.1200148510874151E-2</v>
      </c>
    </row>
    <row r="156" spans="1:13" x14ac:dyDescent="0.25">
      <c r="A156">
        <v>2</v>
      </c>
      <c r="B156">
        <f t="shared" si="88"/>
        <v>-47</v>
      </c>
      <c r="C156">
        <v>2.92</v>
      </c>
      <c r="D156">
        <f t="shared" si="89"/>
        <v>-56.5</v>
      </c>
      <c r="E156" s="1">
        <f t="shared" ref="E156:E168" si="96">E155</f>
        <v>2.3181396609436153</v>
      </c>
      <c r="F156">
        <f t="shared" si="90"/>
        <v>9.5</v>
      </c>
      <c r="G156">
        <f t="shared" si="91"/>
        <v>0.40981137418325164</v>
      </c>
      <c r="H156">
        <f t="shared" si="92"/>
        <v>2.5692796329002157</v>
      </c>
      <c r="I156">
        <v>0</v>
      </c>
      <c r="J156" s="1">
        <f t="shared" si="93"/>
        <v>7.5022965280686291</v>
      </c>
      <c r="K156">
        <f t="shared" si="94"/>
        <v>7.16</v>
      </c>
      <c r="L156">
        <f t="shared" si="95"/>
        <v>-0.34229652806862898</v>
      </c>
    </row>
    <row r="157" spans="1:13" x14ac:dyDescent="0.25">
      <c r="A157">
        <v>3</v>
      </c>
      <c r="B157">
        <f t="shared" si="88"/>
        <v>-47.5</v>
      </c>
      <c r="C157">
        <v>2.92</v>
      </c>
      <c r="D157">
        <f t="shared" si="89"/>
        <v>-59</v>
      </c>
      <c r="E157" s="1">
        <f t="shared" si="96"/>
        <v>2.3181396609436153</v>
      </c>
      <c r="F157">
        <f t="shared" si="90"/>
        <v>11.5</v>
      </c>
      <c r="G157">
        <f t="shared" si="91"/>
        <v>0.49608745295867301</v>
      </c>
      <c r="H157">
        <f t="shared" si="92"/>
        <v>3.1339167309462272</v>
      </c>
      <c r="J157" s="1">
        <f t="shared" si="93"/>
        <v>9.1510368543629834</v>
      </c>
      <c r="K157">
        <f t="shared" si="94"/>
        <v>12.09</v>
      </c>
      <c r="L157">
        <f t="shared" si="95"/>
        <v>2.9389631456370164</v>
      </c>
    </row>
    <row r="158" spans="1:13" x14ac:dyDescent="0.25">
      <c r="A158">
        <v>4</v>
      </c>
      <c r="B158">
        <f t="shared" si="88"/>
        <v>-47</v>
      </c>
      <c r="C158">
        <v>2.92</v>
      </c>
      <c r="D158">
        <f t="shared" si="89"/>
        <v>-59</v>
      </c>
      <c r="E158" s="1">
        <f t="shared" si="96"/>
        <v>2.3181396609436153</v>
      </c>
      <c r="F158">
        <f t="shared" si="90"/>
        <v>12</v>
      </c>
      <c r="G158">
        <f t="shared" si="91"/>
        <v>0.51765647265252834</v>
      </c>
      <c r="H158">
        <f t="shared" si="92"/>
        <v>3.293490936705509</v>
      </c>
      <c r="J158" s="1">
        <f t="shared" si="93"/>
        <v>9.6169935351800859</v>
      </c>
      <c r="K158">
        <f t="shared" si="94"/>
        <v>12.09</v>
      </c>
      <c r="L158">
        <f t="shared" si="95"/>
        <v>2.4730064648199139</v>
      </c>
    </row>
    <row r="159" spans="1:13" x14ac:dyDescent="0.25">
      <c r="A159">
        <v>5</v>
      </c>
      <c r="B159">
        <f t="shared" si="88"/>
        <v>-47.5</v>
      </c>
      <c r="C159">
        <v>2.92</v>
      </c>
      <c r="D159">
        <f t="shared" si="89"/>
        <v>-66</v>
      </c>
      <c r="E159" s="1">
        <f t="shared" si="96"/>
        <v>2.3181396609436153</v>
      </c>
      <c r="F159">
        <f t="shared" si="90"/>
        <v>18.5</v>
      </c>
      <c r="G159">
        <f t="shared" si="91"/>
        <v>0.7980537286726479</v>
      </c>
      <c r="H159">
        <f t="shared" si="92"/>
        <v>6.2813606375966078</v>
      </c>
      <c r="J159" s="1">
        <f t="shared" si="93"/>
        <v>18.341573061782093</v>
      </c>
      <c r="K159">
        <f t="shared" si="94"/>
        <v>17.059999999999999</v>
      </c>
      <c r="L159">
        <f t="shared" si="95"/>
        <v>-1.281573061782094</v>
      </c>
    </row>
    <row r="160" spans="1:13" x14ac:dyDescent="0.25">
      <c r="A160">
        <v>6</v>
      </c>
      <c r="B160">
        <f t="shared" si="88"/>
        <v>-47</v>
      </c>
      <c r="C160">
        <v>2.92</v>
      </c>
      <c r="D160">
        <f t="shared" si="89"/>
        <v>-66</v>
      </c>
      <c r="E160" s="1">
        <f t="shared" si="96"/>
        <v>2.3181396609436153</v>
      </c>
      <c r="F160">
        <f t="shared" si="90"/>
        <v>19</v>
      </c>
      <c r="G160">
        <f t="shared" si="91"/>
        <v>0.81962274836650328</v>
      </c>
      <c r="H160">
        <f t="shared" si="92"/>
        <v>6.6011978320358669</v>
      </c>
      <c r="J160" s="1">
        <f t="shared" si="93"/>
        <v>19.27549766954473</v>
      </c>
      <c r="K160">
        <f t="shared" si="94"/>
        <v>17.059999999999999</v>
      </c>
      <c r="L160">
        <f t="shared" si="95"/>
        <v>-2.2154976695447317</v>
      </c>
    </row>
    <row r="161" spans="1:13" x14ac:dyDescent="0.25">
      <c r="A161">
        <v>7</v>
      </c>
      <c r="B161">
        <f t="shared" si="88"/>
        <v>-47.5</v>
      </c>
      <c r="C161">
        <v>2.92</v>
      </c>
      <c r="D161">
        <f t="shared" si="89"/>
        <v>-66</v>
      </c>
      <c r="E161" s="1">
        <f t="shared" si="96"/>
        <v>2.3181396609436153</v>
      </c>
      <c r="F161">
        <f t="shared" si="90"/>
        <v>18.5</v>
      </c>
      <c r="G161">
        <f t="shared" si="91"/>
        <v>0.7980537286726479</v>
      </c>
      <c r="H161">
        <f t="shared" si="92"/>
        <v>6.2813606375966078</v>
      </c>
      <c r="J161" s="1">
        <f t="shared" si="93"/>
        <v>18.341573061782093</v>
      </c>
      <c r="K161">
        <f t="shared" si="94"/>
        <v>23.04</v>
      </c>
      <c r="L161">
        <f t="shared" si="95"/>
        <v>4.6984269382179065</v>
      </c>
    </row>
    <row r="162" spans="1:13" x14ac:dyDescent="0.25">
      <c r="A162">
        <v>8</v>
      </c>
      <c r="B162">
        <f t="shared" si="88"/>
        <v>-47</v>
      </c>
      <c r="C162">
        <v>2.92</v>
      </c>
      <c r="D162">
        <f t="shared" si="89"/>
        <v>-66</v>
      </c>
      <c r="E162" s="1">
        <f t="shared" si="96"/>
        <v>2.3181396609436153</v>
      </c>
      <c r="F162">
        <f t="shared" si="90"/>
        <v>19</v>
      </c>
      <c r="G162">
        <f t="shared" si="91"/>
        <v>0.81962274836650328</v>
      </c>
      <c r="H162">
        <f t="shared" si="92"/>
        <v>6.6011978320358669</v>
      </c>
      <c r="J162" s="1">
        <f t="shared" si="93"/>
        <v>19.27549766954473</v>
      </c>
      <c r="K162">
        <f t="shared" si="94"/>
        <v>23.04</v>
      </c>
      <c r="L162">
        <f t="shared" si="95"/>
        <v>3.7645023304552687</v>
      </c>
      <c r="M162">
        <v>11</v>
      </c>
    </row>
    <row r="163" spans="1:13" x14ac:dyDescent="0.25">
      <c r="A163">
        <v>9</v>
      </c>
      <c r="B163">
        <f t="shared" si="88"/>
        <v>-47.5</v>
      </c>
      <c r="C163">
        <v>2.92</v>
      </c>
      <c r="D163">
        <f t="shared" si="89"/>
        <v>-71.5</v>
      </c>
      <c r="E163" s="1">
        <f t="shared" si="96"/>
        <v>2.3181396609436153</v>
      </c>
      <c r="F163">
        <f t="shared" si="90"/>
        <v>24</v>
      </c>
      <c r="G163">
        <f t="shared" si="91"/>
        <v>1.0353129453050567</v>
      </c>
      <c r="H163">
        <f t="shared" si="92"/>
        <v>10.847082550161332</v>
      </c>
      <c r="J163" s="1">
        <f t="shared" si="93"/>
        <v>31.673481046471089</v>
      </c>
      <c r="K163">
        <f t="shared" si="94"/>
        <v>29.03</v>
      </c>
      <c r="L163">
        <f t="shared" si="95"/>
        <v>-2.6434810464710878</v>
      </c>
    </row>
    <row r="164" spans="1:13" x14ac:dyDescent="0.25">
      <c r="A164">
        <v>10</v>
      </c>
      <c r="B164">
        <f t="shared" si="88"/>
        <v>-47</v>
      </c>
      <c r="C164">
        <v>2.92</v>
      </c>
      <c r="D164">
        <f t="shared" si="89"/>
        <v>-71.5</v>
      </c>
      <c r="E164" s="1">
        <f t="shared" si="96"/>
        <v>2.3181396609436153</v>
      </c>
      <c r="F164">
        <f t="shared" si="90"/>
        <v>24.5</v>
      </c>
      <c r="G164">
        <f t="shared" si="91"/>
        <v>1.0568819649989121</v>
      </c>
      <c r="H164">
        <f t="shared" si="92"/>
        <v>11.399399261596338</v>
      </c>
      <c r="J164" s="1">
        <f t="shared" si="93"/>
        <v>33.286245843861309</v>
      </c>
      <c r="K164">
        <f t="shared" si="94"/>
        <v>29.03</v>
      </c>
      <c r="L164">
        <f t="shared" si="95"/>
        <v>-4.2562458438613078</v>
      </c>
    </row>
    <row r="165" spans="1:13" x14ac:dyDescent="0.25">
      <c r="A165">
        <v>11</v>
      </c>
      <c r="B165">
        <f t="shared" si="88"/>
        <v>-47.5</v>
      </c>
      <c r="C165">
        <v>2.92</v>
      </c>
      <c r="D165">
        <f t="shared" si="89"/>
        <v>-60</v>
      </c>
      <c r="E165" s="1">
        <f t="shared" si="96"/>
        <v>2.3181396609436153</v>
      </c>
      <c r="F165">
        <f t="shared" si="90"/>
        <v>12.5</v>
      </c>
      <c r="G165">
        <f t="shared" si="91"/>
        <v>0.53922549234638373</v>
      </c>
      <c r="H165">
        <f t="shared" si="92"/>
        <v>3.4611904148730406</v>
      </c>
      <c r="J165" s="1">
        <f t="shared" si="93"/>
        <v>10.106676011429279</v>
      </c>
      <c r="K165">
        <f t="shared" si="94"/>
        <v>10.106676011429277</v>
      </c>
      <c r="L165">
        <f t="shared" si="95"/>
        <v>-1.7763568394002505E-15</v>
      </c>
    </row>
    <row r="166" spans="1:13" x14ac:dyDescent="0.25">
      <c r="A166">
        <v>12</v>
      </c>
      <c r="B166">
        <f t="shared" si="88"/>
        <v>-47</v>
      </c>
      <c r="C166">
        <v>2.92</v>
      </c>
      <c r="D166">
        <f t="shared" si="89"/>
        <v>-60</v>
      </c>
      <c r="E166" s="1">
        <f t="shared" si="96"/>
        <v>2.3181396609436153</v>
      </c>
      <c r="F166">
        <f t="shared" si="90"/>
        <v>13</v>
      </c>
      <c r="G166">
        <f t="shared" si="91"/>
        <v>0.56079451204023911</v>
      </c>
      <c r="H166">
        <f t="shared" si="92"/>
        <v>3.6374288917863202</v>
      </c>
      <c r="J166" s="1">
        <f t="shared" si="93"/>
        <v>10.621292364016055</v>
      </c>
      <c r="K166">
        <f t="shared" si="94"/>
        <v>10.106676011429277</v>
      </c>
      <c r="L166">
        <f t="shared" si="95"/>
        <v>-0.51461635258677774</v>
      </c>
    </row>
    <row r="167" spans="1:13" x14ac:dyDescent="0.25">
      <c r="A167">
        <v>13</v>
      </c>
      <c r="B167">
        <f t="shared" si="88"/>
        <v>-47.5</v>
      </c>
      <c r="C167">
        <v>2.92</v>
      </c>
      <c r="D167">
        <f t="shared" si="89"/>
        <v>-65</v>
      </c>
      <c r="E167" s="1">
        <f t="shared" si="96"/>
        <v>2.3181396609436153</v>
      </c>
      <c r="F167">
        <f t="shared" si="90"/>
        <v>17.5</v>
      </c>
      <c r="G167">
        <f t="shared" si="91"/>
        <v>0.75491568928493724</v>
      </c>
      <c r="H167">
        <f t="shared" si="92"/>
        <v>5.6874250866643363</v>
      </c>
      <c r="J167" s="1">
        <f t="shared" si="93"/>
        <v>16.607281253059863</v>
      </c>
      <c r="K167">
        <f t="shared" si="94"/>
        <v>15.071327081581105</v>
      </c>
      <c r="L167">
        <f t="shared" si="95"/>
        <v>-1.5359541714787586</v>
      </c>
    </row>
    <row r="168" spans="1:13" x14ac:dyDescent="0.25">
      <c r="A168">
        <v>14</v>
      </c>
      <c r="B168">
        <f t="shared" si="88"/>
        <v>-47</v>
      </c>
      <c r="C168">
        <v>2.92</v>
      </c>
      <c r="D168">
        <f t="shared" si="89"/>
        <v>-65</v>
      </c>
      <c r="E168" s="1">
        <f t="shared" si="96"/>
        <v>2.3181396609436153</v>
      </c>
      <c r="F168">
        <f t="shared" si="90"/>
        <v>18</v>
      </c>
      <c r="G168">
        <f t="shared" si="91"/>
        <v>0.77648470897879263</v>
      </c>
      <c r="H168">
        <f t="shared" si="92"/>
        <v>5.9770199990173065</v>
      </c>
      <c r="J168" s="1">
        <f t="shared" si="93"/>
        <v>17.452898397130536</v>
      </c>
      <c r="K168">
        <f t="shared" si="94"/>
        <v>15.071327081581105</v>
      </c>
      <c r="L168">
        <f t="shared" si="95"/>
        <v>-2.3815713155494311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-47.5</v>
      </c>
      <c r="C170">
        <v>2.92</v>
      </c>
      <c r="D170">
        <f t="shared" ref="D170:D183" si="98">D155</f>
        <v>-56.5</v>
      </c>
      <c r="E170" s="1">
        <f>S16</f>
        <v>2.4108652473813601</v>
      </c>
      <c r="F170">
        <f t="shared" ref="F170:F183" si="99">(B170-D170-I170)</f>
        <v>9</v>
      </c>
      <c r="G170">
        <f t="shared" ref="G170:G183" si="100">(F170/(10*E170))</f>
        <v>0.37330995623980412</v>
      </c>
      <c r="H170">
        <f t="shared" ref="H170:H183" si="101">POWER(10,G170)</f>
        <v>2.3621635092723694</v>
      </c>
      <c r="I170">
        <v>0</v>
      </c>
      <c r="J170" s="1">
        <f t="shared" ref="J170:J183" si="102">(H170*C170)</f>
        <v>6.8975174470753187</v>
      </c>
      <c r="K170">
        <f t="shared" ref="K170:K183" si="103">K155</f>
        <v>7.16</v>
      </c>
      <c r="L170">
        <f t="shared" ref="L170:L183" si="104">(K170-J170)</f>
        <v>0.26248255292468148</v>
      </c>
    </row>
    <row r="171" spans="1:13" x14ac:dyDescent="0.25">
      <c r="A171">
        <v>2</v>
      </c>
      <c r="B171">
        <f t="shared" si="97"/>
        <v>-47</v>
      </c>
      <c r="C171">
        <v>2.92</v>
      </c>
      <c r="D171">
        <f t="shared" si="98"/>
        <v>-56.5</v>
      </c>
      <c r="E171" s="1">
        <f t="shared" ref="E171:E183" si="105">E170</f>
        <v>2.4108652473813601</v>
      </c>
      <c r="F171">
        <f t="shared" si="99"/>
        <v>9.5</v>
      </c>
      <c r="G171">
        <f t="shared" si="100"/>
        <v>0.39404939825312657</v>
      </c>
      <c r="H171">
        <f t="shared" si="101"/>
        <v>2.4777038647647647</v>
      </c>
      <c r="I171">
        <v>0</v>
      </c>
      <c r="J171" s="1">
        <f t="shared" si="102"/>
        <v>7.2348952851131125</v>
      </c>
      <c r="K171">
        <f t="shared" si="103"/>
        <v>7.16</v>
      </c>
      <c r="L171">
        <f t="shared" si="104"/>
        <v>-7.4895285113112386E-2</v>
      </c>
    </row>
    <row r="172" spans="1:13" x14ac:dyDescent="0.25">
      <c r="A172">
        <v>3</v>
      </c>
      <c r="B172">
        <f t="shared" si="97"/>
        <v>-47.5</v>
      </c>
      <c r="C172">
        <v>2.92</v>
      </c>
      <c r="D172">
        <f t="shared" si="98"/>
        <v>-59</v>
      </c>
      <c r="E172" s="1">
        <f t="shared" si="105"/>
        <v>2.4108652473813601</v>
      </c>
      <c r="F172">
        <f t="shared" si="99"/>
        <v>11.5</v>
      </c>
      <c r="G172">
        <f t="shared" si="100"/>
        <v>0.47700716630641637</v>
      </c>
      <c r="H172">
        <f t="shared" si="101"/>
        <v>2.9992120086676448</v>
      </c>
      <c r="J172" s="1">
        <f t="shared" si="102"/>
        <v>8.7576990653095219</v>
      </c>
      <c r="K172">
        <f t="shared" si="103"/>
        <v>12.09</v>
      </c>
      <c r="L172">
        <f t="shared" si="104"/>
        <v>3.3323009346904779</v>
      </c>
    </row>
    <row r="173" spans="1:13" x14ac:dyDescent="0.25">
      <c r="A173">
        <v>4</v>
      </c>
      <c r="B173">
        <f t="shared" si="97"/>
        <v>-47</v>
      </c>
      <c r="C173">
        <v>2.92</v>
      </c>
      <c r="D173">
        <f t="shared" si="98"/>
        <v>-59</v>
      </c>
      <c r="E173" s="1">
        <f t="shared" si="105"/>
        <v>2.4108652473813601</v>
      </c>
      <c r="F173">
        <f t="shared" si="99"/>
        <v>12</v>
      </c>
      <c r="G173">
        <f t="shared" si="100"/>
        <v>0.49774660831973883</v>
      </c>
      <c r="H173">
        <f t="shared" si="101"/>
        <v>3.145912277433232</v>
      </c>
      <c r="J173" s="1">
        <f t="shared" si="102"/>
        <v>9.1860638501050378</v>
      </c>
      <c r="K173">
        <f t="shared" si="103"/>
        <v>12.09</v>
      </c>
      <c r="L173">
        <f t="shared" si="104"/>
        <v>2.9039361498949621</v>
      </c>
    </row>
    <row r="174" spans="1:13" x14ac:dyDescent="0.25">
      <c r="A174">
        <v>5</v>
      </c>
      <c r="B174">
        <f t="shared" si="97"/>
        <v>-47.5</v>
      </c>
      <c r="C174">
        <v>2.92</v>
      </c>
      <c r="D174">
        <f t="shared" si="98"/>
        <v>-66</v>
      </c>
      <c r="E174" s="1">
        <f t="shared" si="105"/>
        <v>2.4108652473813601</v>
      </c>
      <c r="F174">
        <f t="shared" si="99"/>
        <v>18.5</v>
      </c>
      <c r="G174">
        <f t="shared" si="100"/>
        <v>0.76735935449293069</v>
      </c>
      <c r="H174">
        <f t="shared" si="101"/>
        <v>5.8527416561304495</v>
      </c>
      <c r="J174" s="1">
        <f t="shared" si="102"/>
        <v>17.090005635900912</v>
      </c>
      <c r="K174">
        <f t="shared" si="103"/>
        <v>17.059999999999999</v>
      </c>
      <c r="L174">
        <f t="shared" si="104"/>
        <v>-3.0005635900913319E-2</v>
      </c>
    </row>
    <row r="175" spans="1:13" x14ac:dyDescent="0.25">
      <c r="A175">
        <v>6</v>
      </c>
      <c r="B175">
        <f t="shared" si="97"/>
        <v>-47</v>
      </c>
      <c r="C175">
        <v>2.92</v>
      </c>
      <c r="D175">
        <f t="shared" si="98"/>
        <v>-66</v>
      </c>
      <c r="E175" s="1">
        <f t="shared" si="105"/>
        <v>2.4108652473813601</v>
      </c>
      <c r="F175">
        <f t="shared" si="99"/>
        <v>19</v>
      </c>
      <c r="G175">
        <f t="shared" si="100"/>
        <v>0.78809879650625314</v>
      </c>
      <c r="H175">
        <f t="shared" si="101"/>
        <v>6.1390164414702513</v>
      </c>
      <c r="J175" s="1">
        <f t="shared" si="102"/>
        <v>17.925928009093134</v>
      </c>
      <c r="K175">
        <f t="shared" si="103"/>
        <v>17.059999999999999</v>
      </c>
      <c r="L175">
        <f t="shared" si="104"/>
        <v>-0.86592800909313539</v>
      </c>
    </row>
    <row r="176" spans="1:13" x14ac:dyDescent="0.25">
      <c r="A176">
        <v>7</v>
      </c>
      <c r="B176">
        <f t="shared" si="97"/>
        <v>-47.5</v>
      </c>
      <c r="C176">
        <v>2.92</v>
      </c>
      <c r="D176">
        <f t="shared" si="98"/>
        <v>-66</v>
      </c>
      <c r="E176" s="1">
        <f t="shared" si="105"/>
        <v>2.4108652473813601</v>
      </c>
      <c r="F176">
        <f t="shared" si="99"/>
        <v>18.5</v>
      </c>
      <c r="G176">
        <f t="shared" si="100"/>
        <v>0.76735935449293069</v>
      </c>
      <c r="H176">
        <f t="shared" si="101"/>
        <v>5.8527416561304495</v>
      </c>
      <c r="J176" s="1">
        <f t="shared" si="102"/>
        <v>17.090005635900912</v>
      </c>
      <c r="K176">
        <f t="shared" si="103"/>
        <v>23.04</v>
      </c>
      <c r="L176">
        <f t="shared" si="104"/>
        <v>5.9499943640990871</v>
      </c>
    </row>
    <row r="177" spans="1:13" x14ac:dyDescent="0.25">
      <c r="A177">
        <v>8</v>
      </c>
      <c r="B177">
        <f t="shared" si="97"/>
        <v>-47</v>
      </c>
      <c r="C177">
        <v>2.92</v>
      </c>
      <c r="D177">
        <f t="shared" si="98"/>
        <v>-66</v>
      </c>
      <c r="E177" s="1">
        <f t="shared" si="105"/>
        <v>2.4108652473813601</v>
      </c>
      <c r="F177">
        <f t="shared" si="99"/>
        <v>19</v>
      </c>
      <c r="G177">
        <f t="shared" si="100"/>
        <v>0.78809879650625314</v>
      </c>
      <c r="H177">
        <f t="shared" si="101"/>
        <v>6.1390164414702513</v>
      </c>
      <c r="J177" s="1">
        <f t="shared" si="102"/>
        <v>17.925928009093134</v>
      </c>
      <c r="K177">
        <f t="shared" si="103"/>
        <v>23.04</v>
      </c>
      <c r="L177">
        <f t="shared" si="104"/>
        <v>5.114071990906865</v>
      </c>
      <c r="M177">
        <v>12</v>
      </c>
    </row>
    <row r="178" spans="1:13" x14ac:dyDescent="0.25">
      <c r="A178">
        <v>9</v>
      </c>
      <c r="B178">
        <f t="shared" si="97"/>
        <v>-47.5</v>
      </c>
      <c r="C178">
        <v>2.92</v>
      </c>
      <c r="D178">
        <f t="shared" si="98"/>
        <v>-71.5</v>
      </c>
      <c r="E178" s="1">
        <f t="shared" si="105"/>
        <v>2.4108652473813601</v>
      </c>
      <c r="F178">
        <f t="shared" si="99"/>
        <v>24</v>
      </c>
      <c r="G178">
        <f t="shared" si="100"/>
        <v>0.99549321663947765</v>
      </c>
      <c r="H178">
        <f t="shared" si="101"/>
        <v>9.8967640573051447</v>
      </c>
      <c r="J178" s="1">
        <f t="shared" si="102"/>
        <v>28.898551047331022</v>
      </c>
      <c r="K178">
        <f t="shared" si="103"/>
        <v>29.03</v>
      </c>
      <c r="L178">
        <f t="shared" si="104"/>
        <v>0.13144895266897905</v>
      </c>
    </row>
    <row r="179" spans="1:13" x14ac:dyDescent="0.25">
      <c r="A179">
        <v>10</v>
      </c>
      <c r="B179">
        <f t="shared" si="97"/>
        <v>-47</v>
      </c>
      <c r="C179">
        <v>2.92</v>
      </c>
      <c r="D179">
        <f t="shared" si="98"/>
        <v>-71.5</v>
      </c>
      <c r="E179" s="1">
        <f t="shared" si="105"/>
        <v>2.4108652473813601</v>
      </c>
      <c r="F179">
        <f t="shared" si="99"/>
        <v>24.5</v>
      </c>
      <c r="G179">
        <f t="shared" si="100"/>
        <v>1.0162326586528001</v>
      </c>
      <c r="H179">
        <f t="shared" si="101"/>
        <v>10.38084385657257</v>
      </c>
      <c r="J179" s="1">
        <f t="shared" si="102"/>
        <v>30.312064061191904</v>
      </c>
      <c r="K179">
        <f t="shared" si="103"/>
        <v>29.03</v>
      </c>
      <c r="L179">
        <f t="shared" si="104"/>
        <v>-1.2820640611919032</v>
      </c>
    </row>
    <row r="180" spans="1:13" x14ac:dyDescent="0.25">
      <c r="A180">
        <v>11</v>
      </c>
      <c r="B180">
        <f t="shared" si="97"/>
        <v>-47.5</v>
      </c>
      <c r="C180">
        <v>2.92</v>
      </c>
      <c r="D180">
        <f t="shared" si="98"/>
        <v>-60</v>
      </c>
      <c r="E180" s="1">
        <f t="shared" si="105"/>
        <v>2.4108652473813601</v>
      </c>
      <c r="F180">
        <f t="shared" si="99"/>
        <v>12.5</v>
      </c>
      <c r="G180">
        <f t="shared" si="100"/>
        <v>0.51848605033306128</v>
      </c>
      <c r="H180">
        <f t="shared" si="101"/>
        <v>3.2997880872388334</v>
      </c>
      <c r="J180" s="1">
        <f t="shared" si="102"/>
        <v>9.635381214737393</v>
      </c>
      <c r="K180">
        <f t="shared" si="103"/>
        <v>10.106676011429277</v>
      </c>
      <c r="L180">
        <f t="shared" si="104"/>
        <v>0.47129479669188434</v>
      </c>
    </row>
    <row r="181" spans="1:13" x14ac:dyDescent="0.25">
      <c r="A181">
        <v>12</v>
      </c>
      <c r="B181">
        <f t="shared" si="97"/>
        <v>-47</v>
      </c>
      <c r="C181">
        <v>2.92</v>
      </c>
      <c r="D181">
        <f t="shared" si="98"/>
        <v>-60</v>
      </c>
      <c r="E181" s="1">
        <f t="shared" si="105"/>
        <v>2.4108652473813601</v>
      </c>
      <c r="F181">
        <f t="shared" si="99"/>
        <v>13</v>
      </c>
      <c r="G181">
        <f t="shared" si="100"/>
        <v>0.53922549234638373</v>
      </c>
      <c r="H181">
        <f t="shared" si="101"/>
        <v>3.4611904148730406</v>
      </c>
      <c r="J181" s="1">
        <f t="shared" si="102"/>
        <v>10.106676011429279</v>
      </c>
      <c r="K181">
        <f t="shared" si="103"/>
        <v>10.106676011429277</v>
      </c>
      <c r="L181">
        <f t="shared" si="104"/>
        <v>-1.7763568394002505E-15</v>
      </c>
    </row>
    <row r="182" spans="1:13" x14ac:dyDescent="0.25">
      <c r="A182">
        <v>13</v>
      </c>
      <c r="B182">
        <f t="shared" si="97"/>
        <v>-47.5</v>
      </c>
      <c r="C182">
        <v>2.92</v>
      </c>
      <c r="D182">
        <f t="shared" si="98"/>
        <v>-65</v>
      </c>
      <c r="E182" s="1">
        <f t="shared" si="105"/>
        <v>2.4108652473813601</v>
      </c>
      <c r="F182">
        <f t="shared" si="99"/>
        <v>17.5</v>
      </c>
      <c r="G182">
        <f t="shared" si="100"/>
        <v>0.72588047046628579</v>
      </c>
      <c r="H182">
        <f t="shared" si="101"/>
        <v>5.3196182889987185</v>
      </c>
      <c r="J182" s="1">
        <f t="shared" si="102"/>
        <v>15.533285403876258</v>
      </c>
      <c r="K182">
        <f t="shared" si="103"/>
        <v>15.071327081581105</v>
      </c>
      <c r="L182">
        <f t="shared" si="104"/>
        <v>-0.46195832229515332</v>
      </c>
    </row>
    <row r="183" spans="1:13" x14ac:dyDescent="0.25">
      <c r="A183">
        <v>14</v>
      </c>
      <c r="B183">
        <f t="shared" si="97"/>
        <v>-47</v>
      </c>
      <c r="C183">
        <v>2.92</v>
      </c>
      <c r="D183">
        <f t="shared" si="98"/>
        <v>-65</v>
      </c>
      <c r="E183" s="1">
        <f t="shared" si="105"/>
        <v>2.4108652473813601</v>
      </c>
      <c r="F183">
        <f t="shared" si="99"/>
        <v>18</v>
      </c>
      <c r="G183">
        <f t="shared" si="100"/>
        <v>0.74661991247960824</v>
      </c>
      <c r="H183">
        <f t="shared" si="101"/>
        <v>5.579816444537955</v>
      </c>
      <c r="J183" s="1">
        <f t="shared" si="102"/>
        <v>16.293064018050828</v>
      </c>
      <c r="K183">
        <f t="shared" si="103"/>
        <v>15.071327081581105</v>
      </c>
      <c r="L183">
        <f t="shared" si="104"/>
        <v>-1.221736936469723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-47.5</v>
      </c>
      <c r="C185">
        <v>2.92</v>
      </c>
      <c r="D185">
        <f t="shared" ref="D185:D198" si="107">D170</f>
        <v>-56.5</v>
      </c>
      <c r="E185" s="1">
        <f>S17</f>
        <v>2.4552146276038571</v>
      </c>
      <c r="F185">
        <f t="shared" ref="F185:F198" si="108">(B185-D185-I185)</f>
        <v>9</v>
      </c>
      <c r="G185">
        <f t="shared" ref="G185:G198" si="109">(F185/(10*E185))</f>
        <v>0.36656673102275639</v>
      </c>
      <c r="H185">
        <f t="shared" ref="H185:H198" si="110">POWER(10,G185)</f>
        <v>2.3257698219261598</v>
      </c>
      <c r="I185">
        <v>0</v>
      </c>
      <c r="J185" s="1">
        <f t="shared" ref="J185:J198" si="111">(H185*C185)</f>
        <v>6.7912478800243861</v>
      </c>
      <c r="K185">
        <f t="shared" ref="K185:K198" si="112">K170</f>
        <v>7.16</v>
      </c>
      <c r="L185">
        <f t="shared" ref="L185:L198" si="113">(K185-J185)</f>
        <v>0.36875211997561408</v>
      </c>
    </row>
    <row r="186" spans="1:13" x14ac:dyDescent="0.25">
      <c r="A186">
        <v>2</v>
      </c>
      <c r="B186">
        <f t="shared" si="106"/>
        <v>-47</v>
      </c>
      <c r="C186">
        <v>2.92</v>
      </c>
      <c r="D186">
        <f t="shared" si="107"/>
        <v>-56.5</v>
      </c>
      <c r="E186" s="1">
        <f t="shared" ref="E186:E198" si="114">E185</f>
        <v>2.4552146276038571</v>
      </c>
      <c r="F186">
        <f t="shared" si="108"/>
        <v>9.5</v>
      </c>
      <c r="G186">
        <f t="shared" si="109"/>
        <v>0.38693154941290953</v>
      </c>
      <c r="H186">
        <f t="shared" si="110"/>
        <v>2.4374266172357806</v>
      </c>
      <c r="I186">
        <v>0</v>
      </c>
      <c r="J186" s="1">
        <f t="shared" si="111"/>
        <v>7.1172857223284796</v>
      </c>
      <c r="K186">
        <f t="shared" si="112"/>
        <v>7.16</v>
      </c>
      <c r="L186">
        <f t="shared" si="113"/>
        <v>4.2714277671520584E-2</v>
      </c>
    </row>
    <row r="187" spans="1:13" x14ac:dyDescent="0.25">
      <c r="A187">
        <v>3</v>
      </c>
      <c r="B187">
        <f t="shared" si="106"/>
        <v>-47.5</v>
      </c>
      <c r="C187">
        <v>2.92</v>
      </c>
      <c r="D187">
        <f t="shared" si="107"/>
        <v>-59</v>
      </c>
      <c r="E187" s="1">
        <f t="shared" si="114"/>
        <v>2.4552146276038571</v>
      </c>
      <c r="F187">
        <f t="shared" si="108"/>
        <v>11.5</v>
      </c>
      <c r="G187">
        <f t="shared" si="109"/>
        <v>0.46839082297352203</v>
      </c>
      <c r="H187">
        <f t="shared" si="110"/>
        <v>2.940294441994205</v>
      </c>
      <c r="J187" s="1">
        <f t="shared" si="111"/>
        <v>8.5856597706230779</v>
      </c>
      <c r="K187">
        <f t="shared" si="112"/>
        <v>12.09</v>
      </c>
      <c r="L187">
        <f t="shared" si="113"/>
        <v>3.5043402293769219</v>
      </c>
    </row>
    <row r="188" spans="1:13" x14ac:dyDescent="0.25">
      <c r="A188">
        <v>4</v>
      </c>
      <c r="B188">
        <f t="shared" si="106"/>
        <v>-47</v>
      </c>
      <c r="C188">
        <v>2.92</v>
      </c>
      <c r="D188">
        <f t="shared" si="107"/>
        <v>-59</v>
      </c>
      <c r="E188" s="1">
        <f t="shared" si="114"/>
        <v>2.4552146276038571</v>
      </c>
      <c r="F188">
        <f t="shared" si="108"/>
        <v>12</v>
      </c>
      <c r="G188">
        <f t="shared" si="109"/>
        <v>0.48875564136367516</v>
      </c>
      <c r="H188">
        <f t="shared" si="110"/>
        <v>3.0814536622939448</v>
      </c>
      <c r="J188" s="1">
        <f t="shared" si="111"/>
        <v>8.997844693898319</v>
      </c>
      <c r="K188">
        <f t="shared" si="112"/>
        <v>12.09</v>
      </c>
      <c r="L188">
        <f t="shared" si="113"/>
        <v>3.0921553061016809</v>
      </c>
    </row>
    <row r="189" spans="1:13" x14ac:dyDescent="0.25">
      <c r="A189">
        <v>5</v>
      </c>
      <c r="B189">
        <f t="shared" si="106"/>
        <v>-47.5</v>
      </c>
      <c r="C189">
        <v>2.92</v>
      </c>
      <c r="D189">
        <f t="shared" si="107"/>
        <v>-66</v>
      </c>
      <c r="E189" s="1">
        <f t="shared" si="114"/>
        <v>2.4552146276038571</v>
      </c>
      <c r="F189">
        <f t="shared" si="108"/>
        <v>18.5</v>
      </c>
      <c r="G189">
        <f t="shared" si="109"/>
        <v>0.75349828043566591</v>
      </c>
      <c r="H189">
        <f t="shared" si="110"/>
        <v>5.6688932695265422</v>
      </c>
      <c r="J189" s="1">
        <f t="shared" si="111"/>
        <v>16.553168347017504</v>
      </c>
      <c r="K189">
        <f t="shared" si="112"/>
        <v>17.059999999999999</v>
      </c>
      <c r="L189">
        <f t="shared" si="113"/>
        <v>0.50683165298249477</v>
      </c>
    </row>
    <row r="190" spans="1:13" x14ac:dyDescent="0.25">
      <c r="A190">
        <v>6</v>
      </c>
      <c r="B190">
        <f t="shared" si="106"/>
        <v>-47</v>
      </c>
      <c r="C190">
        <v>2.92</v>
      </c>
      <c r="D190">
        <f t="shared" si="107"/>
        <v>-66</v>
      </c>
      <c r="E190" s="1">
        <f t="shared" si="114"/>
        <v>2.4552146276038571</v>
      </c>
      <c r="F190">
        <f t="shared" si="108"/>
        <v>19</v>
      </c>
      <c r="G190">
        <f t="shared" si="109"/>
        <v>0.77386309882581905</v>
      </c>
      <c r="H190">
        <f t="shared" si="110"/>
        <v>5.9410485144094594</v>
      </c>
      <c r="J190" s="1">
        <f t="shared" si="111"/>
        <v>17.347861662075619</v>
      </c>
      <c r="K190">
        <f t="shared" si="112"/>
        <v>17.059999999999999</v>
      </c>
      <c r="L190">
        <f t="shared" si="113"/>
        <v>-0.28786166207562047</v>
      </c>
    </row>
    <row r="191" spans="1:13" x14ac:dyDescent="0.25">
      <c r="A191">
        <v>7</v>
      </c>
      <c r="B191">
        <f t="shared" si="106"/>
        <v>-47.5</v>
      </c>
      <c r="C191">
        <v>2.92</v>
      </c>
      <c r="D191">
        <f t="shared" si="107"/>
        <v>-66</v>
      </c>
      <c r="E191" s="1">
        <f t="shared" si="114"/>
        <v>2.4552146276038571</v>
      </c>
      <c r="F191">
        <f t="shared" si="108"/>
        <v>18.5</v>
      </c>
      <c r="G191">
        <f t="shared" si="109"/>
        <v>0.75349828043566591</v>
      </c>
      <c r="H191">
        <f t="shared" si="110"/>
        <v>5.6688932695265422</v>
      </c>
      <c r="J191" s="1">
        <f t="shared" si="111"/>
        <v>16.553168347017504</v>
      </c>
      <c r="K191">
        <f t="shared" si="112"/>
        <v>23.04</v>
      </c>
      <c r="L191">
        <f t="shared" si="113"/>
        <v>6.4868316529824952</v>
      </c>
      <c r="M191">
        <v>13</v>
      </c>
    </row>
    <row r="192" spans="1:13" x14ac:dyDescent="0.25">
      <c r="A192">
        <v>8</v>
      </c>
      <c r="B192">
        <f t="shared" si="106"/>
        <v>-47</v>
      </c>
      <c r="C192">
        <v>2.92</v>
      </c>
      <c r="D192">
        <f t="shared" si="107"/>
        <v>-66</v>
      </c>
      <c r="E192" s="1">
        <f t="shared" si="114"/>
        <v>2.4552146276038571</v>
      </c>
      <c r="F192">
        <f t="shared" si="108"/>
        <v>19</v>
      </c>
      <c r="G192">
        <f t="shared" si="109"/>
        <v>0.77386309882581905</v>
      </c>
      <c r="H192">
        <f t="shared" si="110"/>
        <v>5.9410485144094594</v>
      </c>
      <c r="J192" s="1">
        <f t="shared" si="111"/>
        <v>17.347861662075619</v>
      </c>
      <c r="K192">
        <f t="shared" si="112"/>
        <v>23.04</v>
      </c>
      <c r="L192">
        <f t="shared" si="113"/>
        <v>5.69213833792438</v>
      </c>
    </row>
    <row r="193" spans="1:13" x14ac:dyDescent="0.25">
      <c r="A193">
        <v>9</v>
      </c>
      <c r="B193">
        <f t="shared" si="106"/>
        <v>-47.5</v>
      </c>
      <c r="C193">
        <v>2.92</v>
      </c>
      <c r="D193">
        <f t="shared" si="107"/>
        <v>-71.5</v>
      </c>
      <c r="E193" s="1">
        <f t="shared" si="114"/>
        <v>2.4552146276038571</v>
      </c>
      <c r="F193">
        <f t="shared" si="108"/>
        <v>24</v>
      </c>
      <c r="G193">
        <f t="shared" si="109"/>
        <v>0.97751128272735033</v>
      </c>
      <c r="H193">
        <f t="shared" si="110"/>
        <v>9.495356672864764</v>
      </c>
      <c r="J193" s="1">
        <f t="shared" si="111"/>
        <v>27.726441484765111</v>
      </c>
      <c r="K193">
        <f t="shared" si="112"/>
        <v>29.03</v>
      </c>
      <c r="L193">
        <f t="shared" si="113"/>
        <v>1.3035585152348901</v>
      </c>
    </row>
    <row r="194" spans="1:13" x14ac:dyDescent="0.25">
      <c r="A194">
        <v>10</v>
      </c>
      <c r="B194">
        <f t="shared" si="106"/>
        <v>-47</v>
      </c>
      <c r="C194">
        <v>2.92</v>
      </c>
      <c r="D194">
        <f t="shared" si="107"/>
        <v>-71.5</v>
      </c>
      <c r="E194" s="1">
        <f t="shared" si="114"/>
        <v>2.4552146276038571</v>
      </c>
      <c r="F194">
        <f t="shared" si="108"/>
        <v>24.5</v>
      </c>
      <c r="G194">
        <f t="shared" si="109"/>
        <v>0.99787610111750347</v>
      </c>
      <c r="H194">
        <f t="shared" si="110"/>
        <v>9.9512148091337504</v>
      </c>
      <c r="J194" s="1">
        <f t="shared" si="111"/>
        <v>29.057547242670552</v>
      </c>
      <c r="K194">
        <f t="shared" si="112"/>
        <v>29.03</v>
      </c>
      <c r="L194">
        <f t="shared" si="113"/>
        <v>-2.7547242670550531E-2</v>
      </c>
    </row>
    <row r="195" spans="1:13" x14ac:dyDescent="0.25">
      <c r="A195">
        <v>11</v>
      </c>
      <c r="B195">
        <f t="shared" si="106"/>
        <v>-47.5</v>
      </c>
      <c r="C195">
        <v>2.92</v>
      </c>
      <c r="D195">
        <f t="shared" si="107"/>
        <v>-60</v>
      </c>
      <c r="E195" s="1">
        <f t="shared" si="114"/>
        <v>2.4552146276038571</v>
      </c>
      <c r="F195">
        <f t="shared" si="108"/>
        <v>12.5</v>
      </c>
      <c r="G195">
        <f t="shared" si="109"/>
        <v>0.50912045975382825</v>
      </c>
      <c r="H195">
        <f t="shared" si="110"/>
        <v>3.2293897295621523</v>
      </c>
      <c r="J195" s="1">
        <f t="shared" si="111"/>
        <v>9.429818010321485</v>
      </c>
      <c r="K195">
        <f t="shared" si="112"/>
        <v>10.106676011429277</v>
      </c>
      <c r="L195">
        <f t="shared" si="113"/>
        <v>0.67685800110779226</v>
      </c>
    </row>
    <row r="196" spans="1:13" x14ac:dyDescent="0.25">
      <c r="A196">
        <v>12</v>
      </c>
      <c r="B196">
        <f t="shared" si="106"/>
        <v>-47</v>
      </c>
      <c r="C196">
        <v>2.92</v>
      </c>
      <c r="D196">
        <f t="shared" si="107"/>
        <v>-60</v>
      </c>
      <c r="E196" s="1">
        <f t="shared" si="114"/>
        <v>2.4552146276038571</v>
      </c>
      <c r="F196">
        <f t="shared" si="108"/>
        <v>13</v>
      </c>
      <c r="G196">
        <f t="shared" si="109"/>
        <v>0.52948527814398139</v>
      </c>
      <c r="H196">
        <f t="shared" si="110"/>
        <v>3.3844279902745065</v>
      </c>
      <c r="J196" s="1">
        <f t="shared" si="111"/>
        <v>9.8825297316015579</v>
      </c>
      <c r="K196">
        <f t="shared" si="112"/>
        <v>10.106676011429277</v>
      </c>
      <c r="L196">
        <f t="shared" si="113"/>
        <v>0.2241462798277194</v>
      </c>
    </row>
    <row r="197" spans="1:13" x14ac:dyDescent="0.25">
      <c r="A197">
        <v>13</v>
      </c>
      <c r="B197">
        <f t="shared" si="106"/>
        <v>-47.5</v>
      </c>
      <c r="C197">
        <v>2.92</v>
      </c>
      <c r="D197">
        <f t="shared" si="107"/>
        <v>-65</v>
      </c>
      <c r="E197" s="1">
        <f t="shared" si="114"/>
        <v>2.4552146276038571</v>
      </c>
      <c r="F197">
        <f t="shared" si="108"/>
        <v>17.5</v>
      </c>
      <c r="G197">
        <f t="shared" si="109"/>
        <v>0.71276864365535963</v>
      </c>
      <c r="H197">
        <f t="shared" si="110"/>
        <v>5.1614133841031196</v>
      </c>
      <c r="J197" s="1">
        <f t="shared" si="111"/>
        <v>15.071327081581108</v>
      </c>
      <c r="K197">
        <f t="shared" si="112"/>
        <v>15.071327081581105</v>
      </c>
      <c r="L197">
        <f t="shared" si="113"/>
        <v>-3.5527136788005009E-15</v>
      </c>
    </row>
    <row r="198" spans="1:13" x14ac:dyDescent="0.25">
      <c r="A198">
        <v>14</v>
      </c>
      <c r="B198">
        <f t="shared" si="106"/>
        <v>-47</v>
      </c>
      <c r="C198">
        <v>2.92</v>
      </c>
      <c r="D198">
        <f t="shared" si="107"/>
        <v>-65</v>
      </c>
      <c r="E198" s="1">
        <f t="shared" si="114"/>
        <v>2.4552146276038571</v>
      </c>
      <c r="F198">
        <f t="shared" si="108"/>
        <v>18</v>
      </c>
      <c r="G198">
        <f t="shared" si="109"/>
        <v>0.73313346204551277</v>
      </c>
      <c r="H198">
        <f t="shared" si="110"/>
        <v>5.4092052645824404</v>
      </c>
      <c r="J198" s="1">
        <f t="shared" si="111"/>
        <v>15.794879372580725</v>
      </c>
      <c r="K198">
        <f t="shared" si="112"/>
        <v>15.071327081581105</v>
      </c>
      <c r="L198">
        <f t="shared" si="113"/>
        <v>-0.7235522909996206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-47.5</v>
      </c>
      <c r="C200">
        <v>2.92</v>
      </c>
      <c r="D200">
        <f t="shared" ref="D200:D213" si="116">D185</f>
        <v>-56.5</v>
      </c>
      <c r="E200" s="1">
        <f>S18</f>
        <v>2.5253636169639675</v>
      </c>
      <c r="F200">
        <f t="shared" ref="F200:F213" si="117">(B200-D200-I200)</f>
        <v>9</v>
      </c>
      <c r="G200">
        <f t="shared" ref="G200:G213" si="118">(F200/(10*E200))</f>
        <v>0.35638432182767976</v>
      </c>
      <c r="H200">
        <f t="shared" ref="H200:H213" si="119">POWER(10,G200)</f>
        <v>2.2718744208479302</v>
      </c>
      <c r="I200">
        <v>0</v>
      </c>
      <c r="J200" s="1">
        <f t="shared" ref="J200:J213" si="120">(H200*C200)</f>
        <v>6.6338733088759563</v>
      </c>
      <c r="K200">
        <f t="shared" ref="K200:K213" si="121">K185</f>
        <v>7.16</v>
      </c>
      <c r="L200">
        <f t="shared" ref="L200:L213" si="122">(K200-J200)</f>
        <v>0.52612669112404387</v>
      </c>
    </row>
    <row r="201" spans="1:13" x14ac:dyDescent="0.25">
      <c r="A201">
        <v>2</v>
      </c>
      <c r="B201">
        <f t="shared" si="115"/>
        <v>-47</v>
      </c>
      <c r="C201">
        <v>2.92</v>
      </c>
      <c r="D201">
        <f t="shared" si="116"/>
        <v>-56.5</v>
      </c>
      <c r="E201" s="1">
        <f t="shared" ref="E201:E213" si="123">E200</f>
        <v>2.5253636169639675</v>
      </c>
      <c r="F201">
        <f t="shared" si="117"/>
        <v>9.5</v>
      </c>
      <c r="G201">
        <f t="shared" si="118"/>
        <v>0.37618345081810639</v>
      </c>
      <c r="H201">
        <f t="shared" si="119"/>
        <v>2.3778445024712367</v>
      </c>
      <c r="I201">
        <v>0</v>
      </c>
      <c r="J201" s="1">
        <f t="shared" si="120"/>
        <v>6.943305947216011</v>
      </c>
      <c r="K201">
        <f t="shared" si="121"/>
        <v>7.16</v>
      </c>
      <c r="L201">
        <f t="shared" si="122"/>
        <v>0.21669405278398912</v>
      </c>
    </row>
    <row r="202" spans="1:13" x14ac:dyDescent="0.25">
      <c r="A202">
        <v>3</v>
      </c>
      <c r="B202">
        <f t="shared" si="115"/>
        <v>-47.5</v>
      </c>
      <c r="C202">
        <v>2.92</v>
      </c>
      <c r="D202">
        <f t="shared" si="116"/>
        <v>-59</v>
      </c>
      <c r="E202" s="1">
        <f t="shared" si="123"/>
        <v>2.5253636169639675</v>
      </c>
      <c r="F202">
        <f t="shared" si="117"/>
        <v>11.5</v>
      </c>
      <c r="G202">
        <f t="shared" si="118"/>
        <v>0.45537996677981302</v>
      </c>
      <c r="H202">
        <f t="shared" si="119"/>
        <v>2.8535137315335839</v>
      </c>
      <c r="J202" s="1">
        <f t="shared" si="120"/>
        <v>8.3322600960780644</v>
      </c>
      <c r="K202">
        <f t="shared" si="121"/>
        <v>12.09</v>
      </c>
      <c r="L202">
        <f t="shared" si="122"/>
        <v>3.7577399039219355</v>
      </c>
    </row>
    <row r="203" spans="1:13" x14ac:dyDescent="0.25">
      <c r="A203">
        <v>4</v>
      </c>
      <c r="B203">
        <f t="shared" si="115"/>
        <v>-47</v>
      </c>
      <c r="C203">
        <v>2.92</v>
      </c>
      <c r="D203">
        <f t="shared" si="116"/>
        <v>-59</v>
      </c>
      <c r="E203" s="1">
        <f t="shared" si="123"/>
        <v>2.5253636169639675</v>
      </c>
      <c r="F203">
        <f t="shared" si="117"/>
        <v>12</v>
      </c>
      <c r="G203">
        <f t="shared" si="118"/>
        <v>0.47517909577023965</v>
      </c>
      <c r="H203">
        <f t="shared" si="119"/>
        <v>2.9866139945890482</v>
      </c>
      <c r="J203" s="1">
        <f t="shared" si="120"/>
        <v>8.7209128642000202</v>
      </c>
      <c r="K203">
        <f t="shared" si="121"/>
        <v>12.09</v>
      </c>
      <c r="L203">
        <f t="shared" si="122"/>
        <v>3.3690871357999796</v>
      </c>
    </row>
    <row r="204" spans="1:13" x14ac:dyDescent="0.25">
      <c r="A204">
        <v>5</v>
      </c>
      <c r="B204">
        <f t="shared" si="115"/>
        <v>-47.5</v>
      </c>
      <c r="C204">
        <v>2.92</v>
      </c>
      <c r="D204">
        <f t="shared" si="116"/>
        <v>-66</v>
      </c>
      <c r="E204" s="1">
        <f t="shared" si="123"/>
        <v>2.5253636169639675</v>
      </c>
      <c r="F204">
        <f t="shared" si="117"/>
        <v>18.5</v>
      </c>
      <c r="G204">
        <f t="shared" si="118"/>
        <v>0.7325677726457861</v>
      </c>
      <c r="H204">
        <f t="shared" si="119"/>
        <v>5.4021641019182756</v>
      </c>
      <c r="J204" s="1">
        <f t="shared" si="120"/>
        <v>15.774319177601365</v>
      </c>
      <c r="K204">
        <f t="shared" si="121"/>
        <v>17.059999999999999</v>
      </c>
      <c r="L204">
        <f t="shared" si="122"/>
        <v>1.2856808223986338</v>
      </c>
    </row>
    <row r="205" spans="1:13" x14ac:dyDescent="0.25">
      <c r="A205">
        <v>6</v>
      </c>
      <c r="B205">
        <f t="shared" si="115"/>
        <v>-47</v>
      </c>
      <c r="C205">
        <v>2.92</v>
      </c>
      <c r="D205">
        <f t="shared" si="116"/>
        <v>-66</v>
      </c>
      <c r="E205" s="1">
        <f t="shared" si="123"/>
        <v>2.5253636169639675</v>
      </c>
      <c r="F205">
        <f t="shared" si="117"/>
        <v>19</v>
      </c>
      <c r="G205">
        <f t="shared" si="118"/>
        <v>0.75236690163621278</v>
      </c>
      <c r="H205">
        <f t="shared" si="119"/>
        <v>5.6541444779326833</v>
      </c>
      <c r="J205" s="1">
        <f t="shared" si="120"/>
        <v>16.510101875563436</v>
      </c>
      <c r="K205">
        <f t="shared" si="121"/>
        <v>17.059999999999999</v>
      </c>
      <c r="L205">
        <f t="shared" si="122"/>
        <v>0.54989812443656305</v>
      </c>
    </row>
    <row r="206" spans="1:13" x14ac:dyDescent="0.25">
      <c r="A206">
        <v>7</v>
      </c>
      <c r="B206">
        <f t="shared" si="115"/>
        <v>-47.5</v>
      </c>
      <c r="C206">
        <v>2.92</v>
      </c>
      <c r="D206">
        <f t="shared" si="116"/>
        <v>-66</v>
      </c>
      <c r="E206" s="1">
        <f t="shared" si="123"/>
        <v>2.5253636169639675</v>
      </c>
      <c r="F206">
        <f t="shared" si="117"/>
        <v>18.5</v>
      </c>
      <c r="G206">
        <f t="shared" si="118"/>
        <v>0.7325677726457861</v>
      </c>
      <c r="H206">
        <f t="shared" si="119"/>
        <v>5.4021641019182756</v>
      </c>
      <c r="J206" s="1">
        <f t="shared" si="120"/>
        <v>15.774319177601365</v>
      </c>
      <c r="K206">
        <f t="shared" si="121"/>
        <v>23.04</v>
      </c>
      <c r="L206">
        <f t="shared" si="122"/>
        <v>7.2656808223986342</v>
      </c>
    </row>
    <row r="207" spans="1:13" x14ac:dyDescent="0.25">
      <c r="A207">
        <v>8</v>
      </c>
      <c r="B207">
        <f t="shared" si="115"/>
        <v>-47</v>
      </c>
      <c r="C207">
        <v>2.92</v>
      </c>
      <c r="D207">
        <f t="shared" si="116"/>
        <v>-66</v>
      </c>
      <c r="E207" s="1">
        <f t="shared" si="123"/>
        <v>2.5253636169639675</v>
      </c>
      <c r="F207">
        <f t="shared" si="117"/>
        <v>19</v>
      </c>
      <c r="G207">
        <f t="shared" si="118"/>
        <v>0.75236690163621278</v>
      </c>
      <c r="H207">
        <f t="shared" si="119"/>
        <v>5.6541444779326833</v>
      </c>
      <c r="J207" s="1">
        <f t="shared" si="120"/>
        <v>16.510101875563436</v>
      </c>
      <c r="K207">
        <f t="shared" si="121"/>
        <v>23.04</v>
      </c>
      <c r="L207">
        <f t="shared" si="122"/>
        <v>6.5298981244365635</v>
      </c>
      <c r="M207">
        <v>14</v>
      </c>
    </row>
    <row r="208" spans="1:13" x14ac:dyDescent="0.25">
      <c r="A208">
        <v>9</v>
      </c>
      <c r="B208">
        <f t="shared" si="115"/>
        <v>-47.5</v>
      </c>
      <c r="C208">
        <v>2.92</v>
      </c>
      <c r="D208">
        <f t="shared" si="116"/>
        <v>-71.5</v>
      </c>
      <c r="E208" s="1">
        <f t="shared" si="123"/>
        <v>2.5253636169639675</v>
      </c>
      <c r="F208">
        <f t="shared" si="117"/>
        <v>24</v>
      </c>
      <c r="G208">
        <f t="shared" si="118"/>
        <v>0.95035819154047929</v>
      </c>
      <c r="H208">
        <f t="shared" si="119"/>
        <v>8.919863152675152</v>
      </c>
      <c r="J208" s="1">
        <f t="shared" si="120"/>
        <v>26.046000405811444</v>
      </c>
      <c r="K208">
        <f t="shared" si="121"/>
        <v>29.03</v>
      </c>
      <c r="L208">
        <f t="shared" si="122"/>
        <v>2.9839995941885569</v>
      </c>
    </row>
    <row r="209" spans="1:12" x14ac:dyDescent="0.25">
      <c r="A209">
        <v>10</v>
      </c>
      <c r="B209">
        <f t="shared" si="115"/>
        <v>-47</v>
      </c>
      <c r="C209">
        <v>2.92</v>
      </c>
      <c r="D209">
        <f t="shared" si="116"/>
        <v>-71.5</v>
      </c>
      <c r="E209" s="1">
        <f t="shared" si="123"/>
        <v>2.5253636169639675</v>
      </c>
      <c r="F209">
        <f t="shared" si="117"/>
        <v>24.5</v>
      </c>
      <c r="G209">
        <f t="shared" si="118"/>
        <v>0.97015732053090598</v>
      </c>
      <c r="H209">
        <f t="shared" si="119"/>
        <v>9.3359242772178188</v>
      </c>
      <c r="J209" s="1">
        <f t="shared" si="120"/>
        <v>27.260898889476032</v>
      </c>
      <c r="K209">
        <f t="shared" si="121"/>
        <v>29.03</v>
      </c>
      <c r="L209">
        <f t="shared" si="122"/>
        <v>1.7691011105239696</v>
      </c>
    </row>
    <row r="210" spans="1:12" x14ac:dyDescent="0.25">
      <c r="A210">
        <v>11</v>
      </c>
      <c r="B210">
        <f t="shared" si="115"/>
        <v>-47.5</v>
      </c>
      <c r="C210">
        <v>2.92</v>
      </c>
      <c r="D210">
        <f t="shared" si="116"/>
        <v>-60</v>
      </c>
      <c r="E210" s="1">
        <f t="shared" si="123"/>
        <v>2.5253636169639675</v>
      </c>
      <c r="F210">
        <f t="shared" si="117"/>
        <v>12.5</v>
      </c>
      <c r="G210">
        <f t="shared" si="118"/>
        <v>0.49497822476066633</v>
      </c>
      <c r="H210">
        <f t="shared" si="119"/>
        <v>3.1259226314923976</v>
      </c>
      <c r="J210" s="1">
        <f t="shared" si="120"/>
        <v>9.1276940839578007</v>
      </c>
      <c r="K210">
        <f t="shared" si="121"/>
        <v>10.106676011429277</v>
      </c>
      <c r="L210">
        <f t="shared" si="122"/>
        <v>0.97898192747147661</v>
      </c>
    </row>
    <row r="211" spans="1:12" x14ac:dyDescent="0.25">
      <c r="A211">
        <v>12</v>
      </c>
      <c r="B211">
        <f t="shared" si="115"/>
        <v>-47</v>
      </c>
      <c r="C211">
        <v>2.92</v>
      </c>
      <c r="D211">
        <f t="shared" si="116"/>
        <v>-60</v>
      </c>
      <c r="E211" s="1">
        <f t="shared" si="123"/>
        <v>2.5253636169639675</v>
      </c>
      <c r="F211">
        <f t="shared" si="117"/>
        <v>13</v>
      </c>
      <c r="G211">
        <f t="shared" si="118"/>
        <v>0.5147773537510929</v>
      </c>
      <c r="H211">
        <f t="shared" si="119"/>
        <v>3.2717292277406873</v>
      </c>
      <c r="J211" s="1">
        <f t="shared" si="120"/>
        <v>9.5534493450028073</v>
      </c>
      <c r="K211">
        <f t="shared" si="121"/>
        <v>10.106676011429277</v>
      </c>
      <c r="L211">
        <f t="shared" si="122"/>
        <v>0.55322666642647</v>
      </c>
    </row>
    <row r="212" spans="1:12" x14ac:dyDescent="0.25">
      <c r="A212">
        <v>13</v>
      </c>
      <c r="B212">
        <f t="shared" si="115"/>
        <v>-47.5</v>
      </c>
      <c r="C212">
        <v>2.92</v>
      </c>
      <c r="D212">
        <f t="shared" si="116"/>
        <v>-65</v>
      </c>
      <c r="E212" s="1">
        <f t="shared" si="123"/>
        <v>2.5253636169639675</v>
      </c>
      <c r="F212">
        <f t="shared" si="117"/>
        <v>17.5</v>
      </c>
      <c r="G212">
        <f t="shared" si="118"/>
        <v>0.69296951466493284</v>
      </c>
      <c r="H212">
        <f t="shared" si="119"/>
        <v>4.9313918679625131</v>
      </c>
      <c r="J212" s="1">
        <f t="shared" si="120"/>
        <v>14.399664254450538</v>
      </c>
      <c r="K212">
        <f t="shared" si="121"/>
        <v>15.071327081581105</v>
      </c>
      <c r="L212">
        <f t="shared" si="122"/>
        <v>0.67166282713056624</v>
      </c>
    </row>
    <row r="213" spans="1:12" x14ac:dyDescent="0.25">
      <c r="A213">
        <v>14</v>
      </c>
      <c r="B213">
        <f t="shared" si="115"/>
        <v>-47</v>
      </c>
      <c r="C213">
        <v>2.92</v>
      </c>
      <c r="D213">
        <f t="shared" si="116"/>
        <v>-65</v>
      </c>
      <c r="E213" s="1">
        <f t="shared" si="123"/>
        <v>2.5253636169639675</v>
      </c>
      <c r="F213">
        <f t="shared" si="117"/>
        <v>18</v>
      </c>
      <c r="G213">
        <f t="shared" si="118"/>
        <v>0.71276864365535952</v>
      </c>
      <c r="H213">
        <f t="shared" si="119"/>
        <v>5.1614133841031178</v>
      </c>
      <c r="J213" s="1">
        <f t="shared" si="120"/>
        <v>15.071327081581103</v>
      </c>
      <c r="K213">
        <f t="shared" si="121"/>
        <v>15.071327081581105</v>
      </c>
      <c r="L213">
        <f t="shared" si="122"/>
        <v>1.7763568394002505E-15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tabSelected="1" workbookViewId="0">
      <selection activeCell="S10" sqref="S10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38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-48</v>
      </c>
      <c r="C5">
        <v>2.92</v>
      </c>
      <c r="D5">
        <f t="shared" ref="D5:D18" si="1">T5</f>
        <v>-56.5</v>
      </c>
      <c r="E5" s="1">
        <f>S5</f>
        <v>2.1821159529815324</v>
      </c>
      <c r="F5">
        <f t="shared" ref="F5:F18" si="2">(B5-D5-I5)</f>
        <v>8.5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66.052133880364011</v>
      </c>
      <c r="Q5" s="1">
        <f t="shared" ref="Q5:Q18" si="7">P5/14</f>
        <v>4.718009562883144</v>
      </c>
      <c r="R5">
        <v>5</v>
      </c>
      <c r="S5" s="1">
        <v>2.1821159529815324</v>
      </c>
      <c r="T5">
        <v>-56.5</v>
      </c>
      <c r="U5">
        <v>-48</v>
      </c>
      <c r="V5">
        <v>7.16</v>
      </c>
    </row>
    <row r="6" spans="1:22" x14ac:dyDescent="0.25">
      <c r="A6">
        <v>2</v>
      </c>
      <c r="B6">
        <f t="shared" si="0"/>
        <v>-48.5</v>
      </c>
      <c r="C6">
        <v>2.92</v>
      </c>
      <c r="D6">
        <f t="shared" si="1"/>
        <v>-56.5</v>
      </c>
      <c r="E6" s="1">
        <f t="shared" ref="E6:E18" si="8">E5</f>
        <v>2.1821159529815324</v>
      </c>
      <c r="F6">
        <f t="shared" si="2"/>
        <v>8</v>
      </c>
      <c r="G6">
        <f t="shared" si="3"/>
        <v>0.36661663139711737</v>
      </c>
      <c r="H6">
        <f t="shared" si="4"/>
        <v>2.3260370679017299</v>
      </c>
      <c r="I6">
        <v>0</v>
      </c>
      <c r="J6" s="1">
        <f t="shared" si="5"/>
        <v>6.7920282382730512</v>
      </c>
      <c r="K6">
        <f t="shared" ref="K6:K18" si="9">V6</f>
        <v>7.16</v>
      </c>
      <c r="L6">
        <f t="shared" si="6"/>
        <v>0.3679717617269489</v>
      </c>
      <c r="P6" s="1">
        <f>SQRT( (L20)^2+(L21)^2+(L22)^2+(L23)^2+(L24)^2+(L25)^2+(L26)^2+(L27)^2+(L28)^2+(L29)^2+(L30)^2+(L31)^2+(L32)^2+(L33)^2)</f>
        <v>82.749230959396144</v>
      </c>
      <c r="Q6" s="1">
        <f t="shared" si="7"/>
        <v>5.9106593542425818</v>
      </c>
      <c r="R6">
        <v>6</v>
      </c>
      <c r="S6" s="1">
        <v>2.0537561910414421</v>
      </c>
      <c r="T6">
        <v>-56.5</v>
      </c>
      <c r="U6">
        <v>-48.5</v>
      </c>
      <c r="V6">
        <v>7.16</v>
      </c>
    </row>
    <row r="7" spans="1:22" x14ac:dyDescent="0.25">
      <c r="A7">
        <v>3</v>
      </c>
      <c r="B7">
        <f t="shared" si="0"/>
        <v>-48</v>
      </c>
      <c r="C7">
        <v>2.92</v>
      </c>
      <c r="D7">
        <f t="shared" si="1"/>
        <v>-63</v>
      </c>
      <c r="E7" s="1">
        <f t="shared" si="8"/>
        <v>2.1821159529815324</v>
      </c>
      <c r="F7">
        <f t="shared" si="2"/>
        <v>15</v>
      </c>
      <c r="G7">
        <f t="shared" si="3"/>
        <v>0.68740618386959507</v>
      </c>
      <c r="H7">
        <f t="shared" si="4"/>
        <v>4.8686234198571636</v>
      </c>
      <c r="I7">
        <v>0</v>
      </c>
      <c r="J7" s="1">
        <f t="shared" si="5"/>
        <v>14.216380385982918</v>
      </c>
      <c r="K7">
        <f t="shared" si="9"/>
        <v>9.5469838168921193</v>
      </c>
      <c r="L7">
        <f t="shared" si="6"/>
        <v>-4.6693965690907984</v>
      </c>
      <c r="P7" s="1">
        <f>SQRT((L40)^2+(L41)^2+(L42)^2+(L43)^2+(L44)^2+(L45)^2+(L46)^2+(L47)^2+(L48)^2+(L35)^2+(L36)^2+(L37)^2+(L38)^2+(L39)^2)</f>
        <v>23.857539215835711</v>
      </c>
      <c r="Q7" s="1">
        <f t="shared" si="7"/>
        <v>1.704109943988265</v>
      </c>
      <c r="R7">
        <v>7</v>
      </c>
      <c r="S7" s="1">
        <v>2.9155463318627994</v>
      </c>
      <c r="T7">
        <v>-63</v>
      </c>
      <c r="U7">
        <v>-48</v>
      </c>
      <c r="V7">
        <v>9.5469838168921193</v>
      </c>
    </row>
    <row r="8" spans="1:22" x14ac:dyDescent="0.25">
      <c r="A8">
        <v>4</v>
      </c>
      <c r="B8">
        <f t="shared" si="0"/>
        <v>-48.5</v>
      </c>
      <c r="C8">
        <v>2.92</v>
      </c>
      <c r="D8">
        <f t="shared" si="1"/>
        <v>-63</v>
      </c>
      <c r="E8" s="1">
        <f t="shared" si="8"/>
        <v>2.1821159529815324</v>
      </c>
      <c r="F8">
        <f t="shared" si="2"/>
        <v>14.5</v>
      </c>
      <c r="G8">
        <f t="shared" si="3"/>
        <v>0.66449264440727518</v>
      </c>
      <c r="H8">
        <f t="shared" si="4"/>
        <v>4.6184116968138778</v>
      </c>
      <c r="I8">
        <v>0</v>
      </c>
      <c r="J8" s="1">
        <f t="shared" si="5"/>
        <v>13.485762154696523</v>
      </c>
      <c r="K8">
        <f t="shared" si="9"/>
        <v>9.5469838168921193</v>
      </c>
      <c r="L8">
        <f t="shared" si="6"/>
        <v>-3.9387783378044041</v>
      </c>
      <c r="P8" s="1">
        <f>SQRT((L50)^2+(L51)^2+(L52)^2+(L53)^2+(L54)^2+(L55)^2+(L56)^2+(L57)^2+(L58)^2+(L59)^2+(L60)^2+(L61)^2+(L62)^2+(L63)^2)</f>
        <v>26.738723731329095</v>
      </c>
      <c r="Q8" s="1">
        <f t="shared" si="7"/>
        <v>1.9099088379520783</v>
      </c>
      <c r="R8">
        <v>8</v>
      </c>
      <c r="S8" s="1">
        <v>2.8183614541340396</v>
      </c>
      <c r="T8">
        <v>-63</v>
      </c>
      <c r="U8">
        <v>-48.5</v>
      </c>
      <c r="V8">
        <v>9.5469838168921193</v>
      </c>
    </row>
    <row r="9" spans="1:22" x14ac:dyDescent="0.25">
      <c r="A9">
        <v>5</v>
      </c>
      <c r="B9">
        <f t="shared" si="0"/>
        <v>-48</v>
      </c>
      <c r="C9">
        <v>2.92</v>
      </c>
      <c r="D9">
        <f t="shared" si="1"/>
        <v>-76.5</v>
      </c>
      <c r="E9" s="1">
        <f t="shared" si="8"/>
        <v>2.1821159529815324</v>
      </c>
      <c r="F9">
        <f t="shared" si="2"/>
        <v>28.5</v>
      </c>
      <c r="G9">
        <f t="shared" si="3"/>
        <v>1.3060717493522307</v>
      </c>
      <c r="H9">
        <f t="shared" si="4"/>
        <v>20.233534272409369</v>
      </c>
      <c r="I9">
        <v>0</v>
      </c>
      <c r="J9" s="1">
        <f t="shared" si="5"/>
        <v>59.081920075435356</v>
      </c>
      <c r="K9">
        <f t="shared" si="9"/>
        <v>11.451851378707287</v>
      </c>
      <c r="L9">
        <f t="shared" si="6"/>
        <v>-47.630068696728067</v>
      </c>
      <c r="P9" s="1">
        <f>SQRT((L70)^2+(L71)^2+(L72)^2+(L73)^2+(L74)^2+(L75)^2+(L76)^2+(L77)^2+(L78)^2+(L65)^2+(L66)^2+(L67)^2+(L68)^2+(L69)^2)</f>
        <v>10.511732160572341</v>
      </c>
      <c r="Q9" s="1">
        <f t="shared" si="7"/>
        <v>0.75083801146945295</v>
      </c>
      <c r="R9">
        <v>9</v>
      </c>
      <c r="S9" s="1">
        <v>4.8020797417487149</v>
      </c>
      <c r="T9">
        <v>-76.5</v>
      </c>
      <c r="U9">
        <v>-48</v>
      </c>
      <c r="V9">
        <v>11.451851378707287</v>
      </c>
    </row>
    <row r="10" spans="1:22" x14ac:dyDescent="0.25">
      <c r="A10">
        <v>6</v>
      </c>
      <c r="B10">
        <f t="shared" si="0"/>
        <v>-48.5</v>
      </c>
      <c r="C10">
        <v>2.92</v>
      </c>
      <c r="D10">
        <f t="shared" si="1"/>
        <v>-76.5</v>
      </c>
      <c r="E10" s="1">
        <f t="shared" si="8"/>
        <v>2.1821159529815324</v>
      </c>
      <c r="F10">
        <f t="shared" si="2"/>
        <v>28</v>
      </c>
      <c r="G10">
        <f t="shared" si="3"/>
        <v>1.2831582098899108</v>
      </c>
      <c r="H10">
        <f t="shared" si="4"/>
        <v>19.193678231601954</v>
      </c>
      <c r="I10">
        <v>0</v>
      </c>
      <c r="J10" s="1">
        <f t="shared" si="5"/>
        <v>56.045540436277705</v>
      </c>
      <c r="K10">
        <f t="shared" si="9"/>
        <v>11.451851378707287</v>
      </c>
      <c r="L10">
        <f t="shared" si="6"/>
        <v>-44.593689057570415</v>
      </c>
      <c r="P10" s="1">
        <f>SQRT((L80)^2+(L81)^2+(L82)^2+(L83)^2+(L84)^2+(L85)^2+(L86)^2+(L87)^2+(L88)^2+(L89)^2+(L90)^2+(L91)^2+(L92)^2+(L93)^2)</f>
        <v>10.444058928402793</v>
      </c>
      <c r="Q10" s="1">
        <f t="shared" si="7"/>
        <v>0.74600420917162802</v>
      </c>
      <c r="R10">
        <v>10</v>
      </c>
      <c r="S10" s="1">
        <v>4.717832728735579</v>
      </c>
      <c r="T10">
        <v>-76.5</v>
      </c>
      <c r="U10">
        <v>-48.5</v>
      </c>
      <c r="V10">
        <v>11.451851378707287</v>
      </c>
    </row>
    <row r="11" spans="1:22" x14ac:dyDescent="0.25">
      <c r="A11">
        <v>7</v>
      </c>
      <c r="B11">
        <f t="shared" si="0"/>
        <v>0</v>
      </c>
      <c r="C11">
        <v>2.92</v>
      </c>
      <c r="D11">
        <f t="shared" si="1"/>
        <v>0</v>
      </c>
      <c r="E11" s="1">
        <f t="shared" si="8"/>
        <v>2.1821159529815324</v>
      </c>
      <c r="F11">
        <f t="shared" si="2"/>
        <v>0</v>
      </c>
      <c r="G11">
        <f t="shared" si="3"/>
        <v>0</v>
      </c>
      <c r="H11">
        <f t="shared" si="4"/>
        <v>1</v>
      </c>
      <c r="I11">
        <v>0</v>
      </c>
      <c r="J11" s="1">
        <f t="shared" si="5"/>
        <v>2.92</v>
      </c>
      <c r="K11">
        <f t="shared" si="9"/>
        <v>0</v>
      </c>
      <c r="L11">
        <f t="shared" si="6"/>
        <v>-2.92</v>
      </c>
      <c r="M11">
        <v>1</v>
      </c>
      <c r="P11" s="1" t="e">
        <f>SQRT((L104)^2+(L105)^2+(L106)^2+(L107)^2+(L108)^2+(L95)^2+(L96)^2+(L97)^2+(L98)^2+(L99)^2+(L100)^2+(L101)^2+(L102)^2+(L103)^2)</f>
        <v>#DIV/0!</v>
      </c>
      <c r="Q11" s="1" t="e">
        <f t="shared" si="7"/>
        <v>#DIV/0!</v>
      </c>
      <c r="R11">
        <v>11</v>
      </c>
      <c r="S11" s="1"/>
    </row>
    <row r="12" spans="1:22" x14ac:dyDescent="0.25">
      <c r="A12">
        <v>8</v>
      </c>
      <c r="B12">
        <f t="shared" si="0"/>
        <v>0</v>
      </c>
      <c r="C12">
        <v>2.92</v>
      </c>
      <c r="D12">
        <f t="shared" si="1"/>
        <v>0</v>
      </c>
      <c r="E12" s="1">
        <f t="shared" si="8"/>
        <v>2.1821159529815324</v>
      </c>
      <c r="F12">
        <f t="shared" si="2"/>
        <v>0</v>
      </c>
      <c r="G12">
        <f t="shared" si="3"/>
        <v>0</v>
      </c>
      <c r="H12">
        <f t="shared" si="4"/>
        <v>1</v>
      </c>
      <c r="I12">
        <v>0</v>
      </c>
      <c r="J12" s="1">
        <f t="shared" si="5"/>
        <v>2.92</v>
      </c>
      <c r="K12">
        <f t="shared" si="9"/>
        <v>0</v>
      </c>
      <c r="L12">
        <f t="shared" si="6"/>
        <v>-2.92</v>
      </c>
      <c r="P12" s="1" t="e">
        <f>SQRT((L114)^2+(L115)^2+(L116)^2+(L117)^2+(L118)^2+(L119)^2+(L120)^2+(L121)^2+(L122)^2+(L123)^2+(L110)^2+(L111)^2+(L112)^2+(L113)^2 )</f>
        <v>#DIV/0!</v>
      </c>
      <c r="Q12" s="1" t="e">
        <f t="shared" si="7"/>
        <v>#DIV/0!</v>
      </c>
      <c r="R12">
        <v>12</v>
      </c>
      <c r="S12" s="1"/>
    </row>
    <row r="13" spans="1:22" x14ac:dyDescent="0.25">
      <c r="A13">
        <v>9</v>
      </c>
      <c r="B13">
        <f t="shared" si="0"/>
        <v>0</v>
      </c>
      <c r="C13">
        <v>2.92</v>
      </c>
      <c r="D13">
        <f t="shared" si="1"/>
        <v>0</v>
      </c>
      <c r="E13" s="1">
        <f t="shared" si="8"/>
        <v>2.1821159529815324</v>
      </c>
      <c r="F13">
        <f t="shared" si="2"/>
        <v>0</v>
      </c>
      <c r="G13">
        <f t="shared" si="3"/>
        <v>0</v>
      </c>
      <c r="H13">
        <f t="shared" si="4"/>
        <v>1</v>
      </c>
      <c r="I13">
        <v>0</v>
      </c>
      <c r="J13" s="1">
        <f t="shared" si="5"/>
        <v>2.92</v>
      </c>
      <c r="K13">
        <f t="shared" si="9"/>
        <v>0</v>
      </c>
      <c r="L13">
        <f t="shared" si="6"/>
        <v>-2.92</v>
      </c>
      <c r="P13" s="1" t="e">
        <f>SQRT((L134)^2+(L125)^2+(L126)^2+(L127)^2+(L128)^2+(L129)^2+(L130)^2+(L131)^2+(L132)^2+(L133)^2+(L135)^2+(L136)^2+(L138)^2+(L137)^2)</f>
        <v>#DIV/0!</v>
      </c>
      <c r="Q13" s="1" t="e">
        <f t="shared" si="7"/>
        <v>#DIV/0!</v>
      </c>
      <c r="R13">
        <v>13</v>
      </c>
      <c r="S13" s="1"/>
    </row>
    <row r="14" spans="1:22" x14ac:dyDescent="0.25">
      <c r="A14">
        <v>10</v>
      </c>
      <c r="B14">
        <f t="shared" si="0"/>
        <v>0</v>
      </c>
      <c r="C14">
        <v>2.92</v>
      </c>
      <c r="D14">
        <f t="shared" si="1"/>
        <v>0</v>
      </c>
      <c r="E14" s="1">
        <f t="shared" si="8"/>
        <v>2.1821159529815324</v>
      </c>
      <c r="F14">
        <f t="shared" si="2"/>
        <v>0</v>
      </c>
      <c r="G14">
        <f t="shared" si="3"/>
        <v>0</v>
      </c>
      <c r="H14">
        <f t="shared" si="4"/>
        <v>1</v>
      </c>
      <c r="I14">
        <v>0</v>
      </c>
      <c r="J14" s="1">
        <f t="shared" si="5"/>
        <v>2.92</v>
      </c>
      <c r="K14">
        <f t="shared" si="9"/>
        <v>0</v>
      </c>
      <c r="L14">
        <f t="shared" si="6"/>
        <v>-2.92</v>
      </c>
      <c r="P14" s="1" t="e">
        <f>SQRT((L150)^2+(L151)^2+(L152)^2+(L153)^2+(L149)^2+(L144)^2+(L140)^2+(L141)^2+(L142)^2+(L143)^2+(L145)^2+(L146)^2+(L147)^2+(L148)^2)</f>
        <v>#DIV/0!</v>
      </c>
      <c r="Q14" s="1" t="e">
        <f t="shared" si="7"/>
        <v>#DIV/0!</v>
      </c>
      <c r="R14">
        <v>14</v>
      </c>
      <c r="S14" s="1"/>
    </row>
    <row r="15" spans="1:22" x14ac:dyDescent="0.25">
      <c r="A15">
        <v>11</v>
      </c>
      <c r="B15">
        <f t="shared" si="0"/>
        <v>0</v>
      </c>
      <c r="C15">
        <v>2.92</v>
      </c>
      <c r="D15">
        <f t="shared" si="1"/>
        <v>0</v>
      </c>
      <c r="E15" s="1">
        <f t="shared" si="8"/>
        <v>2.1821159529815324</v>
      </c>
      <c r="F15">
        <f t="shared" si="2"/>
        <v>0</v>
      </c>
      <c r="G15">
        <f t="shared" si="3"/>
        <v>0</v>
      </c>
      <c r="H15">
        <f t="shared" si="4"/>
        <v>1</v>
      </c>
      <c r="I15">
        <v>0</v>
      </c>
      <c r="J15" s="1">
        <f t="shared" si="5"/>
        <v>2.92</v>
      </c>
      <c r="K15">
        <f t="shared" si="9"/>
        <v>0</v>
      </c>
      <c r="L15">
        <f t="shared" si="6"/>
        <v>-2.92</v>
      </c>
      <c r="P15" s="1" t="e">
        <f>SQRT((L160)^2+(L161)^2+(L162)^2+(L163)^2+(L155)^2+(L156)^2+(L157)^2+(L158)^2+(L159)^2+(L164)^2+(L165)^2+(L166)^2+(L167)^2+(L168)^2)</f>
        <v>#DIV/0!</v>
      </c>
      <c r="Q15" s="1" t="e">
        <f t="shared" si="7"/>
        <v>#DIV/0!</v>
      </c>
      <c r="R15">
        <v>15</v>
      </c>
      <c r="S15" s="1"/>
    </row>
    <row r="16" spans="1:22" x14ac:dyDescent="0.25">
      <c r="A16">
        <v>12</v>
      </c>
      <c r="B16">
        <f t="shared" si="0"/>
        <v>0</v>
      </c>
      <c r="C16">
        <v>2.92</v>
      </c>
      <c r="D16">
        <f t="shared" si="1"/>
        <v>0</v>
      </c>
      <c r="E16" s="1">
        <f t="shared" si="8"/>
        <v>2.1821159529815324</v>
      </c>
      <c r="F16">
        <f t="shared" si="2"/>
        <v>0</v>
      </c>
      <c r="G16">
        <f t="shared" si="3"/>
        <v>0</v>
      </c>
      <c r="H16">
        <f t="shared" si="4"/>
        <v>1</v>
      </c>
      <c r="I16">
        <v>0</v>
      </c>
      <c r="J16" s="1">
        <f t="shared" si="5"/>
        <v>2.92</v>
      </c>
      <c r="K16">
        <f t="shared" si="9"/>
        <v>0</v>
      </c>
      <c r="L16">
        <f t="shared" si="6"/>
        <v>-2.92</v>
      </c>
      <c r="P16" s="1" t="e">
        <f>SQRT((L170)^2+(L171)^2+(L172)^2+(L173)^2+(L180)^2+(L181)^2+(L182)^2+(L183)^2+(L179)^2+(L174)^2+(L175)^2+(L176)^2+(L177)^2+(L178)^2)</f>
        <v>#DIV/0!</v>
      </c>
      <c r="Q16" s="1" t="e">
        <f t="shared" si="7"/>
        <v>#DIV/0!</v>
      </c>
      <c r="R16">
        <v>16</v>
      </c>
      <c r="S16" s="1"/>
    </row>
    <row r="17" spans="1:19" x14ac:dyDescent="0.25">
      <c r="A17">
        <v>13</v>
      </c>
      <c r="B17">
        <f t="shared" si="0"/>
        <v>0</v>
      </c>
      <c r="C17">
        <v>2.92</v>
      </c>
      <c r="D17">
        <f t="shared" si="1"/>
        <v>0</v>
      </c>
      <c r="E17" s="1">
        <f t="shared" si="8"/>
        <v>2.1821159529815324</v>
      </c>
      <c r="F17">
        <f t="shared" si="2"/>
        <v>0</v>
      </c>
      <c r="G17">
        <f t="shared" si="3"/>
        <v>0</v>
      </c>
      <c r="H17">
        <f t="shared" si="4"/>
        <v>1</v>
      </c>
      <c r="I17">
        <v>0</v>
      </c>
      <c r="J17" s="1">
        <f t="shared" si="5"/>
        <v>2.92</v>
      </c>
      <c r="K17">
        <f t="shared" si="9"/>
        <v>0</v>
      </c>
      <c r="L17">
        <f t="shared" si="6"/>
        <v>-2.92</v>
      </c>
      <c r="P17" s="1" t="e">
        <f>SQRT((L190)^2+(L191)^2+(L192)^2+(L193)^2+(L194)^2+(L195)^2+(L196)^2+(L197)^2+(L198)^2+(L189)^2+(L185)^2+(L186)^2+(L187)^2+(L188)^2)</f>
        <v>#DIV/0!</v>
      </c>
      <c r="Q17" s="1" t="e">
        <f t="shared" si="7"/>
        <v>#DIV/0!</v>
      </c>
      <c r="R17">
        <v>17</v>
      </c>
      <c r="S17" s="1"/>
    </row>
    <row r="18" spans="1:19" x14ac:dyDescent="0.25">
      <c r="A18">
        <v>14</v>
      </c>
      <c r="B18">
        <f t="shared" si="0"/>
        <v>0</v>
      </c>
      <c r="C18">
        <v>2.92</v>
      </c>
      <c r="D18">
        <f t="shared" si="1"/>
        <v>0</v>
      </c>
      <c r="E18" s="1">
        <f t="shared" si="8"/>
        <v>2.1821159529815324</v>
      </c>
      <c r="F18">
        <f t="shared" si="2"/>
        <v>0</v>
      </c>
      <c r="G18">
        <f t="shared" si="3"/>
        <v>0</v>
      </c>
      <c r="H18">
        <f t="shared" si="4"/>
        <v>1</v>
      </c>
      <c r="I18">
        <v>0</v>
      </c>
      <c r="J18" s="1">
        <f t="shared" si="5"/>
        <v>2.92</v>
      </c>
      <c r="K18">
        <f t="shared" si="9"/>
        <v>0</v>
      </c>
      <c r="L18">
        <f t="shared" si="6"/>
        <v>-2.92</v>
      </c>
      <c r="P18" s="1" t="e">
        <f>SQRT((L200)^2+(L201)^2+(L202)^2+(L203)^2+(L204)^2+(L205)^2+(L206)^2+(L207)^2+(L208)^2+(L209)^2+(L210)^2+(L211)^2+(L212)^2+(L213)^2)</f>
        <v>#DIV/0!</v>
      </c>
      <c r="Q18" s="1" t="e">
        <f t="shared" si="7"/>
        <v>#DIV/0!</v>
      </c>
      <c r="R18">
        <v>18</v>
      </c>
      <c r="S18" s="1"/>
    </row>
    <row r="19" spans="1:19" x14ac:dyDescent="0.25">
      <c r="J19" s="1"/>
    </row>
    <row r="20" spans="1:19" x14ac:dyDescent="0.25">
      <c r="A20">
        <v>1</v>
      </c>
      <c r="B20">
        <f t="shared" ref="B20:B33" si="10">B5</f>
        <v>-48</v>
      </c>
      <c r="C20">
        <v>2.92</v>
      </c>
      <c r="D20">
        <f t="shared" ref="D20:D33" si="11">D5</f>
        <v>-56.5</v>
      </c>
      <c r="E20" s="1">
        <f>S6</f>
        <v>2.0537561910414421</v>
      </c>
      <c r="F20">
        <f t="shared" ref="F20:F33" si="12">(B20-D20-I20)</f>
        <v>8.5</v>
      </c>
      <c r="G20">
        <f t="shared" ref="G20:G33" si="13">(F20/(10*E20))</f>
        <v>0.41387580653815209</v>
      </c>
      <c r="H20">
        <f t="shared" ref="H20:H33" si="14">POWER(10,G20)</f>
        <v>2.5934376210487153</v>
      </c>
      <c r="I20">
        <v>0</v>
      </c>
      <c r="J20" s="1">
        <f t="shared" ref="J20:J33" si="15">(H20*C20)</f>
        <v>7.5728378534622482</v>
      </c>
      <c r="K20">
        <f t="shared" ref="K20:K83" si="16">K5</f>
        <v>7.16</v>
      </c>
      <c r="L20">
        <f t="shared" ref="L20:L33" si="17">(K20-J20)</f>
        <v>-0.41283785346224811</v>
      </c>
      <c r="P20" s="5"/>
      <c r="Q20" s="5" t="e">
        <f ca="1">CELL("row",INDEX(Q5:Q18,MATCH(MIN(Q5:Q18),Q5:Q18,0)))</f>
        <v>#DIV/0!</v>
      </c>
    </row>
    <row r="21" spans="1:19" x14ac:dyDescent="0.25">
      <c r="A21">
        <v>2</v>
      </c>
      <c r="B21">
        <f t="shared" si="10"/>
        <v>-48.5</v>
      </c>
      <c r="C21">
        <v>2.92</v>
      </c>
      <c r="D21">
        <f t="shared" si="11"/>
        <v>-56.5</v>
      </c>
      <c r="E21" s="1">
        <f t="shared" ref="E21:E33" si="18">E20</f>
        <v>2.0537561910414421</v>
      </c>
      <c r="F21">
        <f t="shared" si="12"/>
        <v>8</v>
      </c>
      <c r="G21">
        <f t="shared" si="13"/>
        <v>0.38953017085943725</v>
      </c>
      <c r="H21">
        <f t="shared" si="14"/>
        <v>2.452054794520548</v>
      </c>
      <c r="I21">
        <v>0</v>
      </c>
      <c r="J21" s="1">
        <f t="shared" si="15"/>
        <v>7.16</v>
      </c>
      <c r="K21">
        <f t="shared" si="16"/>
        <v>7.16</v>
      </c>
      <c r="L21">
        <f t="shared" si="17"/>
        <v>0</v>
      </c>
      <c r="P21" s="1"/>
      <c r="Q21" s="1"/>
    </row>
    <row r="22" spans="1:19" x14ac:dyDescent="0.25">
      <c r="A22">
        <v>3</v>
      </c>
      <c r="B22">
        <f t="shared" si="10"/>
        <v>-48</v>
      </c>
      <c r="C22">
        <v>2.92</v>
      </c>
      <c r="D22">
        <f t="shared" si="11"/>
        <v>-63</v>
      </c>
      <c r="E22" s="1">
        <f t="shared" si="18"/>
        <v>2.0537561910414421</v>
      </c>
      <c r="F22">
        <f t="shared" si="12"/>
        <v>15</v>
      </c>
      <c r="G22">
        <f t="shared" si="13"/>
        <v>0.73036907036144483</v>
      </c>
      <c r="H22">
        <f t="shared" si="14"/>
        <v>5.3748836850999941</v>
      </c>
      <c r="J22" s="1">
        <f t="shared" si="15"/>
        <v>15.694660360491982</v>
      </c>
      <c r="K22">
        <f t="shared" si="16"/>
        <v>9.5469838168921193</v>
      </c>
      <c r="L22">
        <f t="shared" si="17"/>
        <v>-6.1476765435998626</v>
      </c>
    </row>
    <row r="23" spans="1:19" x14ac:dyDescent="0.25">
      <c r="A23">
        <v>4</v>
      </c>
      <c r="B23">
        <f t="shared" si="10"/>
        <v>-48.5</v>
      </c>
      <c r="C23">
        <v>2.92</v>
      </c>
      <c r="D23">
        <f t="shared" si="11"/>
        <v>-63</v>
      </c>
      <c r="E23" s="1">
        <f t="shared" si="18"/>
        <v>2.0537561910414421</v>
      </c>
      <c r="F23">
        <f t="shared" si="12"/>
        <v>14.5</v>
      </c>
      <c r="G23">
        <f t="shared" si="13"/>
        <v>0.70602343468272999</v>
      </c>
      <c r="H23">
        <f t="shared" si="14"/>
        <v>5.0818686376232485</v>
      </c>
      <c r="J23" s="1">
        <f t="shared" si="15"/>
        <v>14.839056421859885</v>
      </c>
      <c r="K23">
        <f t="shared" si="16"/>
        <v>9.5469838168921193</v>
      </c>
      <c r="L23">
        <f t="shared" si="17"/>
        <v>-5.2920726049677658</v>
      </c>
      <c r="R23" t="s">
        <v>2</v>
      </c>
      <c r="S23" s="3">
        <f>MIN(S5:S18)</f>
        <v>2.0537561910414421</v>
      </c>
    </row>
    <row r="24" spans="1:19" x14ac:dyDescent="0.25">
      <c r="A24">
        <v>5</v>
      </c>
      <c r="B24">
        <f t="shared" si="10"/>
        <v>-48</v>
      </c>
      <c r="C24">
        <v>2.92</v>
      </c>
      <c r="D24">
        <f t="shared" si="11"/>
        <v>-76.5</v>
      </c>
      <c r="E24" s="1">
        <f t="shared" si="18"/>
        <v>2.0537561910414421</v>
      </c>
      <c r="F24">
        <f t="shared" si="12"/>
        <v>28.5</v>
      </c>
      <c r="G24">
        <f t="shared" si="13"/>
        <v>1.3877012336867451</v>
      </c>
      <c r="H24">
        <f t="shared" si="14"/>
        <v>24.417502096902986</v>
      </c>
      <c r="J24" s="1">
        <f t="shared" si="15"/>
        <v>71.299106122956715</v>
      </c>
      <c r="K24">
        <f t="shared" si="16"/>
        <v>11.451851378707287</v>
      </c>
      <c r="L24">
        <f t="shared" si="17"/>
        <v>-59.847254744249426</v>
      </c>
      <c r="R24" t="s">
        <v>1</v>
      </c>
      <c r="S24" s="3">
        <f>MAX(S5:S18)</f>
        <v>4.8020797417487149</v>
      </c>
    </row>
    <row r="25" spans="1:19" ht="18.75" x14ac:dyDescent="0.3">
      <c r="A25">
        <v>6</v>
      </c>
      <c r="B25">
        <f t="shared" si="10"/>
        <v>-48.5</v>
      </c>
      <c r="C25">
        <v>2.92</v>
      </c>
      <c r="D25">
        <f t="shared" si="11"/>
        <v>-76.5</v>
      </c>
      <c r="E25" s="1">
        <f t="shared" si="18"/>
        <v>2.0537561910414421</v>
      </c>
      <c r="F25">
        <f t="shared" si="12"/>
        <v>28</v>
      </c>
      <c r="G25">
        <f t="shared" si="13"/>
        <v>1.3633555980080303</v>
      </c>
      <c r="H25">
        <f t="shared" si="14"/>
        <v>23.086367144899935</v>
      </c>
      <c r="J25" s="1">
        <f t="shared" si="15"/>
        <v>67.41219206310781</v>
      </c>
      <c r="K25">
        <f t="shared" si="16"/>
        <v>11.451851378707287</v>
      </c>
      <c r="L25">
        <f t="shared" si="17"/>
        <v>-55.960340684400521</v>
      </c>
      <c r="M25">
        <v>2</v>
      </c>
      <c r="R25" t="s">
        <v>0</v>
      </c>
      <c r="S25" s="2">
        <v>4.72</v>
      </c>
    </row>
    <row r="26" spans="1:19" x14ac:dyDescent="0.25">
      <c r="A26">
        <v>7</v>
      </c>
      <c r="B26">
        <f t="shared" si="10"/>
        <v>0</v>
      </c>
      <c r="C26">
        <v>2.92</v>
      </c>
      <c r="D26">
        <f t="shared" si="11"/>
        <v>0</v>
      </c>
      <c r="E26" s="1">
        <f t="shared" si="18"/>
        <v>2.0537561910414421</v>
      </c>
      <c r="F26">
        <f t="shared" si="12"/>
        <v>0</v>
      </c>
      <c r="G26">
        <f t="shared" si="13"/>
        <v>0</v>
      </c>
      <c r="H26">
        <f t="shared" si="14"/>
        <v>1</v>
      </c>
      <c r="J26" s="1">
        <f t="shared" si="15"/>
        <v>2.92</v>
      </c>
      <c r="K26">
        <f t="shared" si="16"/>
        <v>0</v>
      </c>
      <c r="L26">
        <f t="shared" si="17"/>
        <v>-2.92</v>
      </c>
    </row>
    <row r="27" spans="1:19" x14ac:dyDescent="0.25">
      <c r="A27">
        <v>8</v>
      </c>
      <c r="B27">
        <f t="shared" si="10"/>
        <v>0</v>
      </c>
      <c r="C27">
        <v>2.92</v>
      </c>
      <c r="D27">
        <f t="shared" si="11"/>
        <v>0</v>
      </c>
      <c r="E27" s="1">
        <f t="shared" si="18"/>
        <v>2.0537561910414421</v>
      </c>
      <c r="F27">
        <f t="shared" si="12"/>
        <v>0</v>
      </c>
      <c r="G27">
        <f t="shared" si="13"/>
        <v>0</v>
      </c>
      <c r="H27">
        <f t="shared" si="14"/>
        <v>1</v>
      </c>
      <c r="J27" s="1">
        <f t="shared" si="15"/>
        <v>2.92</v>
      </c>
      <c r="K27">
        <f t="shared" si="16"/>
        <v>0</v>
      </c>
      <c r="L27">
        <f t="shared" si="17"/>
        <v>-2.92</v>
      </c>
    </row>
    <row r="28" spans="1:19" x14ac:dyDescent="0.25">
      <c r="A28">
        <v>9</v>
      </c>
      <c r="B28">
        <f t="shared" si="10"/>
        <v>0</v>
      </c>
      <c r="C28">
        <v>2.92</v>
      </c>
      <c r="D28">
        <f t="shared" si="11"/>
        <v>0</v>
      </c>
      <c r="E28" s="1">
        <f t="shared" si="18"/>
        <v>2.0537561910414421</v>
      </c>
      <c r="F28">
        <f t="shared" si="12"/>
        <v>0</v>
      </c>
      <c r="G28">
        <f t="shared" si="13"/>
        <v>0</v>
      </c>
      <c r="H28">
        <f t="shared" si="14"/>
        <v>1</v>
      </c>
      <c r="J28" s="1">
        <f t="shared" si="15"/>
        <v>2.92</v>
      </c>
      <c r="K28">
        <f t="shared" si="16"/>
        <v>0</v>
      </c>
      <c r="L28">
        <f t="shared" si="17"/>
        <v>-2.92</v>
      </c>
    </row>
    <row r="29" spans="1:19" x14ac:dyDescent="0.25">
      <c r="A29">
        <v>10</v>
      </c>
      <c r="B29">
        <f t="shared" si="10"/>
        <v>0</v>
      </c>
      <c r="C29">
        <v>2.92</v>
      </c>
      <c r="D29">
        <f t="shared" si="11"/>
        <v>0</v>
      </c>
      <c r="E29" s="1">
        <f t="shared" si="18"/>
        <v>2.0537561910414421</v>
      </c>
      <c r="F29">
        <f t="shared" si="12"/>
        <v>0</v>
      </c>
      <c r="G29">
        <f t="shared" si="13"/>
        <v>0</v>
      </c>
      <c r="H29">
        <f t="shared" si="14"/>
        <v>1</v>
      </c>
      <c r="J29" s="1">
        <f t="shared" si="15"/>
        <v>2.92</v>
      </c>
      <c r="K29">
        <f t="shared" si="16"/>
        <v>0</v>
      </c>
      <c r="L29">
        <f t="shared" si="17"/>
        <v>-2.92</v>
      </c>
    </row>
    <row r="30" spans="1:19" x14ac:dyDescent="0.25">
      <c r="A30">
        <v>11</v>
      </c>
      <c r="B30">
        <f t="shared" si="10"/>
        <v>0</v>
      </c>
      <c r="C30">
        <v>2.92</v>
      </c>
      <c r="D30">
        <f t="shared" si="11"/>
        <v>0</v>
      </c>
      <c r="E30" s="1">
        <f t="shared" si="18"/>
        <v>2.0537561910414421</v>
      </c>
      <c r="F30">
        <f t="shared" si="12"/>
        <v>0</v>
      </c>
      <c r="G30">
        <f t="shared" si="13"/>
        <v>0</v>
      </c>
      <c r="H30">
        <f t="shared" si="14"/>
        <v>1</v>
      </c>
      <c r="J30" s="1">
        <f t="shared" si="15"/>
        <v>2.92</v>
      </c>
      <c r="K30">
        <f t="shared" si="16"/>
        <v>0</v>
      </c>
      <c r="L30">
        <f t="shared" si="17"/>
        <v>-2.92</v>
      </c>
    </row>
    <row r="31" spans="1:19" x14ac:dyDescent="0.25">
      <c r="A31">
        <v>12</v>
      </c>
      <c r="B31">
        <f t="shared" si="10"/>
        <v>0</v>
      </c>
      <c r="C31">
        <v>2.92</v>
      </c>
      <c r="D31">
        <f t="shared" si="11"/>
        <v>0</v>
      </c>
      <c r="E31" s="1">
        <f t="shared" si="18"/>
        <v>2.0537561910414421</v>
      </c>
      <c r="F31">
        <f t="shared" si="12"/>
        <v>0</v>
      </c>
      <c r="G31">
        <f t="shared" si="13"/>
        <v>0</v>
      </c>
      <c r="H31">
        <f t="shared" si="14"/>
        <v>1</v>
      </c>
      <c r="J31" s="1">
        <f t="shared" si="15"/>
        <v>2.92</v>
      </c>
      <c r="K31">
        <f t="shared" si="16"/>
        <v>0</v>
      </c>
      <c r="L31">
        <f t="shared" si="17"/>
        <v>-2.92</v>
      </c>
    </row>
    <row r="32" spans="1:19" x14ac:dyDescent="0.25">
      <c r="A32">
        <v>13</v>
      </c>
      <c r="B32">
        <f t="shared" si="10"/>
        <v>0</v>
      </c>
      <c r="C32">
        <v>2.92</v>
      </c>
      <c r="D32">
        <f t="shared" si="11"/>
        <v>0</v>
      </c>
      <c r="E32" s="1">
        <f t="shared" si="18"/>
        <v>2.0537561910414421</v>
      </c>
      <c r="F32">
        <f t="shared" si="12"/>
        <v>0</v>
      </c>
      <c r="G32">
        <f t="shared" si="13"/>
        <v>0</v>
      </c>
      <c r="H32">
        <f t="shared" si="14"/>
        <v>1</v>
      </c>
      <c r="J32" s="1">
        <f t="shared" si="15"/>
        <v>2.92</v>
      </c>
      <c r="K32">
        <f t="shared" si="16"/>
        <v>0</v>
      </c>
      <c r="L32">
        <f t="shared" si="17"/>
        <v>-2.92</v>
      </c>
    </row>
    <row r="33" spans="1:13" x14ac:dyDescent="0.25">
      <c r="A33">
        <v>14</v>
      </c>
      <c r="B33">
        <f t="shared" si="10"/>
        <v>0</v>
      </c>
      <c r="C33">
        <v>2.92</v>
      </c>
      <c r="D33">
        <f t="shared" si="11"/>
        <v>0</v>
      </c>
      <c r="E33" s="1">
        <f t="shared" si="18"/>
        <v>2.0537561910414421</v>
      </c>
      <c r="F33">
        <f t="shared" si="12"/>
        <v>0</v>
      </c>
      <c r="G33">
        <f t="shared" si="13"/>
        <v>0</v>
      </c>
      <c r="H33">
        <f t="shared" si="14"/>
        <v>1</v>
      </c>
      <c r="J33" s="1">
        <f t="shared" si="15"/>
        <v>2.92</v>
      </c>
      <c r="K33">
        <f t="shared" si="16"/>
        <v>0</v>
      </c>
      <c r="L33">
        <f t="shared" si="17"/>
        <v>-2.92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-48</v>
      </c>
      <c r="C35">
        <v>2.92</v>
      </c>
      <c r="D35">
        <f t="shared" ref="D35:D48" si="20">D20</f>
        <v>-56.5</v>
      </c>
      <c r="E35" s="1">
        <f>S7</f>
        <v>2.9155463318627994</v>
      </c>
      <c r="F35">
        <f t="shared" ref="F35:F48" si="21">(B35-D35-I35)</f>
        <v>8.5</v>
      </c>
      <c r="G35">
        <f t="shared" ref="G35:G48" si="22">(F35/(10*E35))</f>
        <v>0.29154055646816573</v>
      </c>
      <c r="H35">
        <f t="shared" ref="H35:H48" si="23">POWER(10,G35)</f>
        <v>1.9567734921457351</v>
      </c>
      <c r="I35">
        <v>0</v>
      </c>
      <c r="J35" s="1">
        <f t="shared" ref="J35:J48" si="24">(H35*C35)</f>
        <v>5.7137785970655468</v>
      </c>
      <c r="K35">
        <f t="shared" si="16"/>
        <v>7.16</v>
      </c>
      <c r="L35">
        <f t="shared" ref="L35:L48" si="25">(K35-J35)</f>
        <v>1.4462214029344533</v>
      </c>
    </row>
    <row r="36" spans="1:13" x14ac:dyDescent="0.25">
      <c r="A36">
        <v>2</v>
      </c>
      <c r="B36">
        <f t="shared" si="19"/>
        <v>-48.5</v>
      </c>
      <c r="C36">
        <v>2.92</v>
      </c>
      <c r="D36">
        <f t="shared" si="20"/>
        <v>-56.5</v>
      </c>
      <c r="E36" s="1">
        <f t="shared" ref="E36:E48" si="26">E35</f>
        <v>2.9155463318627994</v>
      </c>
      <c r="F36">
        <f t="shared" si="21"/>
        <v>8</v>
      </c>
      <c r="G36">
        <f t="shared" si="22"/>
        <v>0.27439111197003835</v>
      </c>
      <c r="H36">
        <f t="shared" si="23"/>
        <v>1.8810100328168586</v>
      </c>
      <c r="I36">
        <v>0</v>
      </c>
      <c r="J36" s="1">
        <f t="shared" si="24"/>
        <v>5.4925492958252269</v>
      </c>
      <c r="K36">
        <f t="shared" si="16"/>
        <v>7.16</v>
      </c>
      <c r="L36">
        <f t="shared" si="25"/>
        <v>1.6674507041747733</v>
      </c>
    </row>
    <row r="37" spans="1:13" x14ac:dyDescent="0.25">
      <c r="A37">
        <v>3</v>
      </c>
      <c r="B37">
        <f t="shared" si="19"/>
        <v>-48</v>
      </c>
      <c r="C37">
        <v>2.92</v>
      </c>
      <c r="D37">
        <f t="shared" si="20"/>
        <v>-63</v>
      </c>
      <c r="E37" s="1">
        <f t="shared" si="26"/>
        <v>2.9155463318627994</v>
      </c>
      <c r="F37">
        <f t="shared" si="21"/>
        <v>15</v>
      </c>
      <c r="G37">
        <f t="shared" si="22"/>
        <v>0.51448333494382192</v>
      </c>
      <c r="H37">
        <f t="shared" si="23"/>
        <v>3.2695150057849722</v>
      </c>
      <c r="J37" s="1">
        <f t="shared" si="24"/>
        <v>9.5469838168921193</v>
      </c>
      <c r="K37">
        <f t="shared" si="16"/>
        <v>9.5469838168921193</v>
      </c>
      <c r="L37">
        <f t="shared" si="25"/>
        <v>0</v>
      </c>
    </row>
    <row r="38" spans="1:13" x14ac:dyDescent="0.25">
      <c r="A38">
        <v>4</v>
      </c>
      <c r="B38">
        <f t="shared" si="19"/>
        <v>-48.5</v>
      </c>
      <c r="C38">
        <v>2.92</v>
      </c>
      <c r="D38">
        <f t="shared" si="20"/>
        <v>-63</v>
      </c>
      <c r="E38" s="1">
        <f t="shared" si="26"/>
        <v>2.9155463318627994</v>
      </c>
      <c r="F38">
        <f t="shared" si="21"/>
        <v>14.5</v>
      </c>
      <c r="G38">
        <f t="shared" si="22"/>
        <v>0.49733389044569454</v>
      </c>
      <c r="H38">
        <f t="shared" si="23"/>
        <v>3.1429240803864937</v>
      </c>
      <c r="J38" s="1">
        <f t="shared" si="24"/>
        <v>9.1773383147285621</v>
      </c>
      <c r="K38">
        <f t="shared" si="16"/>
        <v>9.5469838168921193</v>
      </c>
      <c r="L38">
        <f t="shared" si="25"/>
        <v>0.36964550216355718</v>
      </c>
    </row>
    <row r="39" spans="1:13" x14ac:dyDescent="0.25">
      <c r="A39">
        <v>5</v>
      </c>
      <c r="B39">
        <f t="shared" si="19"/>
        <v>-48</v>
      </c>
      <c r="C39">
        <v>2.92</v>
      </c>
      <c r="D39">
        <f t="shared" si="20"/>
        <v>-76.5</v>
      </c>
      <c r="E39" s="1">
        <f t="shared" si="26"/>
        <v>2.9155463318627994</v>
      </c>
      <c r="F39">
        <f t="shared" si="21"/>
        <v>28.5</v>
      </c>
      <c r="G39">
        <f t="shared" si="22"/>
        <v>0.97751833639326169</v>
      </c>
      <c r="H39">
        <f t="shared" si="23"/>
        <v>9.4955108945286</v>
      </c>
      <c r="J39" s="1">
        <f t="shared" si="24"/>
        <v>27.72689181202351</v>
      </c>
      <c r="K39">
        <f t="shared" si="16"/>
        <v>11.451851378707287</v>
      </c>
      <c r="L39">
        <f t="shared" si="25"/>
        <v>-16.275040433316221</v>
      </c>
    </row>
    <row r="40" spans="1:13" x14ac:dyDescent="0.25">
      <c r="A40">
        <v>6</v>
      </c>
      <c r="B40">
        <f t="shared" si="19"/>
        <v>-48.5</v>
      </c>
      <c r="C40">
        <v>2.92</v>
      </c>
      <c r="D40">
        <f t="shared" si="20"/>
        <v>-76.5</v>
      </c>
      <c r="E40" s="1">
        <f t="shared" si="26"/>
        <v>2.9155463318627994</v>
      </c>
      <c r="F40">
        <f t="shared" si="21"/>
        <v>28</v>
      </c>
      <c r="G40">
        <f t="shared" si="22"/>
        <v>0.96036889189513419</v>
      </c>
      <c r="H40">
        <f t="shared" si="23"/>
        <v>9.1278583499943586</v>
      </c>
      <c r="J40" s="1">
        <f t="shared" si="24"/>
        <v>26.653346381983525</v>
      </c>
      <c r="K40">
        <f t="shared" si="16"/>
        <v>11.451851378707287</v>
      </c>
      <c r="L40">
        <f t="shared" si="25"/>
        <v>-15.201495003276237</v>
      </c>
      <c r="M40">
        <v>3</v>
      </c>
    </row>
    <row r="41" spans="1:13" x14ac:dyDescent="0.25">
      <c r="A41">
        <v>7</v>
      </c>
      <c r="B41">
        <f t="shared" si="19"/>
        <v>0</v>
      </c>
      <c r="C41">
        <v>2.92</v>
      </c>
      <c r="D41">
        <f t="shared" si="20"/>
        <v>0</v>
      </c>
      <c r="E41" s="1">
        <f t="shared" si="26"/>
        <v>2.9155463318627994</v>
      </c>
      <c r="F41">
        <f t="shared" si="21"/>
        <v>0</v>
      </c>
      <c r="G41">
        <f t="shared" si="22"/>
        <v>0</v>
      </c>
      <c r="H41">
        <f t="shared" si="23"/>
        <v>1</v>
      </c>
      <c r="J41" s="1">
        <f t="shared" si="24"/>
        <v>2.92</v>
      </c>
      <c r="K41">
        <f t="shared" si="16"/>
        <v>0</v>
      </c>
      <c r="L41">
        <f t="shared" si="25"/>
        <v>-2.92</v>
      </c>
    </row>
    <row r="42" spans="1:13" x14ac:dyDescent="0.25">
      <c r="A42">
        <v>8</v>
      </c>
      <c r="B42">
        <f t="shared" si="19"/>
        <v>0</v>
      </c>
      <c r="C42">
        <v>2.92</v>
      </c>
      <c r="D42">
        <f t="shared" si="20"/>
        <v>0</v>
      </c>
      <c r="E42" s="1">
        <f t="shared" si="26"/>
        <v>2.9155463318627994</v>
      </c>
      <c r="F42">
        <f t="shared" si="21"/>
        <v>0</v>
      </c>
      <c r="G42">
        <f t="shared" si="22"/>
        <v>0</v>
      </c>
      <c r="H42">
        <f t="shared" si="23"/>
        <v>1</v>
      </c>
      <c r="J42" s="1">
        <f t="shared" si="24"/>
        <v>2.92</v>
      </c>
      <c r="K42">
        <f t="shared" si="16"/>
        <v>0</v>
      </c>
      <c r="L42">
        <f t="shared" si="25"/>
        <v>-2.92</v>
      </c>
    </row>
    <row r="43" spans="1:13" x14ac:dyDescent="0.25">
      <c r="A43">
        <v>9</v>
      </c>
      <c r="B43">
        <f t="shared" si="19"/>
        <v>0</v>
      </c>
      <c r="C43">
        <v>2.92</v>
      </c>
      <c r="D43">
        <f t="shared" si="20"/>
        <v>0</v>
      </c>
      <c r="E43" s="1">
        <f t="shared" si="26"/>
        <v>2.9155463318627994</v>
      </c>
      <c r="F43">
        <f t="shared" si="21"/>
        <v>0</v>
      </c>
      <c r="G43">
        <f t="shared" si="22"/>
        <v>0</v>
      </c>
      <c r="H43">
        <f t="shared" si="23"/>
        <v>1</v>
      </c>
      <c r="J43" s="1">
        <f t="shared" si="24"/>
        <v>2.92</v>
      </c>
      <c r="K43">
        <f t="shared" si="16"/>
        <v>0</v>
      </c>
      <c r="L43">
        <f t="shared" si="25"/>
        <v>-2.92</v>
      </c>
    </row>
    <row r="44" spans="1:13" x14ac:dyDescent="0.25">
      <c r="A44">
        <v>10</v>
      </c>
      <c r="B44">
        <f t="shared" si="19"/>
        <v>0</v>
      </c>
      <c r="C44">
        <v>2.92</v>
      </c>
      <c r="D44">
        <f t="shared" si="20"/>
        <v>0</v>
      </c>
      <c r="E44" s="1">
        <f t="shared" si="26"/>
        <v>2.9155463318627994</v>
      </c>
      <c r="F44">
        <f t="shared" si="21"/>
        <v>0</v>
      </c>
      <c r="G44">
        <f t="shared" si="22"/>
        <v>0</v>
      </c>
      <c r="H44">
        <f t="shared" si="23"/>
        <v>1</v>
      </c>
      <c r="J44" s="1">
        <f t="shared" si="24"/>
        <v>2.92</v>
      </c>
      <c r="K44">
        <f t="shared" si="16"/>
        <v>0</v>
      </c>
      <c r="L44">
        <f t="shared" si="25"/>
        <v>-2.92</v>
      </c>
    </row>
    <row r="45" spans="1:13" x14ac:dyDescent="0.25">
      <c r="A45">
        <v>11</v>
      </c>
      <c r="B45">
        <f t="shared" si="19"/>
        <v>0</v>
      </c>
      <c r="C45">
        <v>2.92</v>
      </c>
      <c r="D45">
        <f t="shared" si="20"/>
        <v>0</v>
      </c>
      <c r="E45" s="1">
        <f t="shared" si="26"/>
        <v>2.9155463318627994</v>
      </c>
      <c r="F45">
        <f t="shared" si="21"/>
        <v>0</v>
      </c>
      <c r="G45">
        <f t="shared" si="22"/>
        <v>0</v>
      </c>
      <c r="H45">
        <f t="shared" si="23"/>
        <v>1</v>
      </c>
      <c r="J45" s="1">
        <f t="shared" si="24"/>
        <v>2.92</v>
      </c>
      <c r="K45">
        <f t="shared" si="16"/>
        <v>0</v>
      </c>
      <c r="L45">
        <f t="shared" si="25"/>
        <v>-2.92</v>
      </c>
    </row>
    <row r="46" spans="1:13" x14ac:dyDescent="0.25">
      <c r="A46">
        <v>12</v>
      </c>
      <c r="B46">
        <f t="shared" si="19"/>
        <v>0</v>
      </c>
      <c r="C46">
        <v>2.92</v>
      </c>
      <c r="D46">
        <f t="shared" si="20"/>
        <v>0</v>
      </c>
      <c r="E46" s="1">
        <f t="shared" si="26"/>
        <v>2.9155463318627994</v>
      </c>
      <c r="F46">
        <f t="shared" si="21"/>
        <v>0</v>
      </c>
      <c r="G46">
        <f t="shared" si="22"/>
        <v>0</v>
      </c>
      <c r="H46">
        <f t="shared" si="23"/>
        <v>1</v>
      </c>
      <c r="J46" s="1">
        <f t="shared" si="24"/>
        <v>2.92</v>
      </c>
      <c r="K46">
        <f t="shared" si="16"/>
        <v>0</v>
      </c>
      <c r="L46">
        <f t="shared" si="25"/>
        <v>-2.92</v>
      </c>
    </row>
    <row r="47" spans="1:13" x14ac:dyDescent="0.25">
      <c r="A47">
        <v>13</v>
      </c>
      <c r="B47">
        <f t="shared" si="19"/>
        <v>0</v>
      </c>
      <c r="C47">
        <v>2.92</v>
      </c>
      <c r="D47">
        <f t="shared" si="20"/>
        <v>0</v>
      </c>
      <c r="E47" s="1">
        <f t="shared" si="26"/>
        <v>2.9155463318627994</v>
      </c>
      <c r="F47">
        <f t="shared" si="21"/>
        <v>0</v>
      </c>
      <c r="G47">
        <f t="shared" si="22"/>
        <v>0</v>
      </c>
      <c r="H47">
        <f t="shared" si="23"/>
        <v>1</v>
      </c>
      <c r="J47" s="1">
        <f t="shared" si="24"/>
        <v>2.92</v>
      </c>
      <c r="K47">
        <f t="shared" si="16"/>
        <v>0</v>
      </c>
      <c r="L47">
        <f t="shared" si="25"/>
        <v>-2.92</v>
      </c>
    </row>
    <row r="48" spans="1:13" x14ac:dyDescent="0.25">
      <c r="A48">
        <v>14</v>
      </c>
      <c r="B48">
        <f t="shared" si="19"/>
        <v>0</v>
      </c>
      <c r="C48">
        <v>2.92</v>
      </c>
      <c r="D48">
        <f t="shared" si="20"/>
        <v>0</v>
      </c>
      <c r="E48" s="1">
        <f t="shared" si="26"/>
        <v>2.9155463318627994</v>
      </c>
      <c r="F48">
        <f t="shared" si="21"/>
        <v>0</v>
      </c>
      <c r="G48">
        <f t="shared" si="22"/>
        <v>0</v>
      </c>
      <c r="H48">
        <f t="shared" si="23"/>
        <v>1</v>
      </c>
      <c r="J48" s="1">
        <f t="shared" si="24"/>
        <v>2.92</v>
      </c>
      <c r="K48">
        <f t="shared" si="16"/>
        <v>0</v>
      </c>
      <c r="L48">
        <f t="shared" si="25"/>
        <v>-2.92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-48</v>
      </c>
      <c r="C50">
        <v>2.92</v>
      </c>
      <c r="D50">
        <f t="shared" ref="D50:D63" si="28">D35</f>
        <v>-56.5</v>
      </c>
      <c r="E50" s="1">
        <f>S8</f>
        <v>2.8183614541340396</v>
      </c>
      <c r="F50">
        <f t="shared" ref="F50:F63" si="29">(B50-D50-I50)</f>
        <v>8.5</v>
      </c>
      <c r="G50">
        <f t="shared" ref="G50:G63" si="30">(F50/(10*E50))</f>
        <v>0.30159367910499901</v>
      </c>
      <c r="H50">
        <f t="shared" ref="H50:H63" si="31">POWER(10,G50)</f>
        <v>2.0025975435259049</v>
      </c>
      <c r="I50">
        <v>0</v>
      </c>
      <c r="J50" s="1">
        <f t="shared" ref="J50:J63" si="32">(H50*C50)</f>
        <v>5.8475848270956421</v>
      </c>
      <c r="K50">
        <f t="shared" si="16"/>
        <v>7.16</v>
      </c>
      <c r="L50">
        <f t="shared" ref="L50:L63" si="33">(K50-J50)</f>
        <v>1.3124151729043581</v>
      </c>
    </row>
    <row r="51" spans="1:13" x14ac:dyDescent="0.25">
      <c r="A51">
        <v>2</v>
      </c>
      <c r="B51">
        <f t="shared" si="27"/>
        <v>-48.5</v>
      </c>
      <c r="C51">
        <v>2.92</v>
      </c>
      <c r="D51">
        <f t="shared" si="28"/>
        <v>-56.5</v>
      </c>
      <c r="E51" s="1">
        <f t="shared" ref="E51:E63" si="34">E50</f>
        <v>2.8183614541340396</v>
      </c>
      <c r="F51">
        <f t="shared" si="29"/>
        <v>8</v>
      </c>
      <c r="G51">
        <f t="shared" si="30"/>
        <v>0.28385287445176377</v>
      </c>
      <c r="H51">
        <f t="shared" si="31"/>
        <v>1.9224403552060243</v>
      </c>
      <c r="I51">
        <v>0</v>
      </c>
      <c r="J51" s="1">
        <f t="shared" si="32"/>
        <v>5.6135258372015908</v>
      </c>
      <c r="K51">
        <f t="shared" si="16"/>
        <v>7.16</v>
      </c>
      <c r="L51">
        <f t="shared" si="33"/>
        <v>1.5464741627984093</v>
      </c>
    </row>
    <row r="52" spans="1:13" x14ac:dyDescent="0.25">
      <c r="A52">
        <v>3</v>
      </c>
      <c r="B52">
        <f t="shared" si="27"/>
        <v>-48</v>
      </c>
      <c r="C52">
        <v>2.92</v>
      </c>
      <c r="D52">
        <f t="shared" si="28"/>
        <v>-63</v>
      </c>
      <c r="E52" s="1">
        <f t="shared" si="34"/>
        <v>2.8183614541340396</v>
      </c>
      <c r="F52">
        <f t="shared" si="29"/>
        <v>15</v>
      </c>
      <c r="G52">
        <f t="shared" si="30"/>
        <v>0.53222413959705706</v>
      </c>
      <c r="H52">
        <f t="shared" si="31"/>
        <v>3.4058391987950034</v>
      </c>
      <c r="J52" s="1">
        <f t="shared" si="32"/>
        <v>9.9450504604814096</v>
      </c>
      <c r="K52">
        <f t="shared" si="16"/>
        <v>9.5469838168921193</v>
      </c>
      <c r="L52">
        <f t="shared" si="33"/>
        <v>-0.39806664358929034</v>
      </c>
    </row>
    <row r="53" spans="1:13" x14ac:dyDescent="0.25">
      <c r="A53">
        <v>4</v>
      </c>
      <c r="B53">
        <f t="shared" si="27"/>
        <v>-48.5</v>
      </c>
      <c r="C53">
        <v>2.92</v>
      </c>
      <c r="D53">
        <f t="shared" si="28"/>
        <v>-63</v>
      </c>
      <c r="E53" s="1">
        <f t="shared" si="34"/>
        <v>2.8183614541340396</v>
      </c>
      <c r="F53">
        <f t="shared" si="29"/>
        <v>14.5</v>
      </c>
      <c r="G53">
        <f t="shared" si="30"/>
        <v>0.51448333494382192</v>
      </c>
      <c r="H53">
        <f t="shared" si="31"/>
        <v>3.2695150057849722</v>
      </c>
      <c r="J53" s="1">
        <f t="shared" si="32"/>
        <v>9.5469838168921193</v>
      </c>
      <c r="K53">
        <f t="shared" si="16"/>
        <v>9.5469838168921193</v>
      </c>
      <c r="L53">
        <f t="shared" si="33"/>
        <v>0</v>
      </c>
      <c r="M53">
        <v>4</v>
      </c>
    </row>
    <row r="54" spans="1:13" x14ac:dyDescent="0.25">
      <c r="A54">
        <v>5</v>
      </c>
      <c r="B54">
        <f t="shared" si="27"/>
        <v>-48</v>
      </c>
      <c r="C54">
        <v>2.92</v>
      </c>
      <c r="D54">
        <f t="shared" si="28"/>
        <v>-76.5</v>
      </c>
      <c r="E54" s="1">
        <f t="shared" si="34"/>
        <v>2.8183614541340396</v>
      </c>
      <c r="F54">
        <f t="shared" si="29"/>
        <v>28.5</v>
      </c>
      <c r="G54">
        <f t="shared" si="30"/>
        <v>1.0112258652344086</v>
      </c>
      <c r="H54">
        <f t="shared" si="31"/>
        <v>10.261854798026873</v>
      </c>
      <c r="J54" s="1">
        <f t="shared" si="32"/>
        <v>29.964616010238466</v>
      </c>
      <c r="K54">
        <f t="shared" si="16"/>
        <v>11.451851378707287</v>
      </c>
      <c r="L54">
        <f t="shared" si="33"/>
        <v>-18.512764631531176</v>
      </c>
    </row>
    <row r="55" spans="1:13" x14ac:dyDescent="0.25">
      <c r="A55">
        <v>6</v>
      </c>
      <c r="B55">
        <f t="shared" si="27"/>
        <v>-48.5</v>
      </c>
      <c r="C55">
        <v>2.92</v>
      </c>
      <c r="D55">
        <f t="shared" si="28"/>
        <v>-76.5</v>
      </c>
      <c r="E55" s="1">
        <f t="shared" si="34"/>
        <v>2.8183614541340396</v>
      </c>
      <c r="F55">
        <f t="shared" si="29"/>
        <v>28</v>
      </c>
      <c r="G55">
        <f t="shared" si="30"/>
        <v>0.99348506058117325</v>
      </c>
      <c r="H55">
        <f t="shared" si="31"/>
        <v>9.8511075511744384</v>
      </c>
      <c r="J55" s="1">
        <f t="shared" si="32"/>
        <v>28.76523404942936</v>
      </c>
      <c r="K55">
        <f t="shared" si="16"/>
        <v>11.451851378707287</v>
      </c>
      <c r="L55">
        <f t="shared" si="33"/>
        <v>-17.313382670722071</v>
      </c>
    </row>
    <row r="56" spans="1:13" x14ac:dyDescent="0.25">
      <c r="A56">
        <v>7</v>
      </c>
      <c r="B56">
        <f t="shared" si="27"/>
        <v>0</v>
      </c>
      <c r="C56">
        <v>2.92</v>
      </c>
      <c r="D56">
        <f t="shared" si="28"/>
        <v>0</v>
      </c>
      <c r="E56" s="1">
        <f t="shared" si="34"/>
        <v>2.8183614541340396</v>
      </c>
      <c r="F56">
        <f t="shared" si="29"/>
        <v>0</v>
      </c>
      <c r="G56">
        <f t="shared" si="30"/>
        <v>0</v>
      </c>
      <c r="H56">
        <f t="shared" si="31"/>
        <v>1</v>
      </c>
      <c r="J56" s="1">
        <f t="shared" si="32"/>
        <v>2.92</v>
      </c>
      <c r="K56">
        <f t="shared" si="16"/>
        <v>0</v>
      </c>
      <c r="L56">
        <f t="shared" si="33"/>
        <v>-2.92</v>
      </c>
    </row>
    <row r="57" spans="1:13" x14ac:dyDescent="0.25">
      <c r="A57">
        <v>8</v>
      </c>
      <c r="B57">
        <f t="shared" si="27"/>
        <v>0</v>
      </c>
      <c r="C57">
        <v>2.92</v>
      </c>
      <c r="D57">
        <f t="shared" si="28"/>
        <v>0</v>
      </c>
      <c r="E57" s="1">
        <f t="shared" si="34"/>
        <v>2.8183614541340396</v>
      </c>
      <c r="F57">
        <f t="shared" si="29"/>
        <v>0</v>
      </c>
      <c r="G57">
        <f t="shared" si="30"/>
        <v>0</v>
      </c>
      <c r="H57">
        <f t="shared" si="31"/>
        <v>1</v>
      </c>
      <c r="J57" s="1">
        <f t="shared" si="32"/>
        <v>2.92</v>
      </c>
      <c r="K57">
        <f t="shared" si="16"/>
        <v>0</v>
      </c>
      <c r="L57">
        <f t="shared" si="33"/>
        <v>-2.92</v>
      </c>
    </row>
    <row r="58" spans="1:13" x14ac:dyDescent="0.25">
      <c r="A58">
        <v>9</v>
      </c>
      <c r="B58">
        <f t="shared" si="27"/>
        <v>0</v>
      </c>
      <c r="C58">
        <v>2.92</v>
      </c>
      <c r="D58">
        <f t="shared" si="28"/>
        <v>0</v>
      </c>
      <c r="E58" s="1">
        <f t="shared" si="34"/>
        <v>2.8183614541340396</v>
      </c>
      <c r="F58">
        <f t="shared" si="29"/>
        <v>0</v>
      </c>
      <c r="G58">
        <f t="shared" si="30"/>
        <v>0</v>
      </c>
      <c r="H58">
        <f t="shared" si="31"/>
        <v>1</v>
      </c>
      <c r="J58" s="1">
        <f t="shared" si="32"/>
        <v>2.92</v>
      </c>
      <c r="K58">
        <f t="shared" si="16"/>
        <v>0</v>
      </c>
      <c r="L58">
        <f t="shared" si="33"/>
        <v>-2.92</v>
      </c>
    </row>
    <row r="59" spans="1:13" x14ac:dyDescent="0.25">
      <c r="A59">
        <v>10</v>
      </c>
      <c r="B59">
        <f t="shared" si="27"/>
        <v>0</v>
      </c>
      <c r="C59">
        <v>2.92</v>
      </c>
      <c r="D59">
        <f t="shared" si="28"/>
        <v>0</v>
      </c>
      <c r="E59" s="1">
        <f t="shared" si="34"/>
        <v>2.8183614541340396</v>
      </c>
      <c r="F59">
        <f t="shared" si="29"/>
        <v>0</v>
      </c>
      <c r="G59">
        <f t="shared" si="30"/>
        <v>0</v>
      </c>
      <c r="H59">
        <f t="shared" si="31"/>
        <v>1</v>
      </c>
      <c r="J59" s="1">
        <f t="shared" si="32"/>
        <v>2.92</v>
      </c>
      <c r="K59">
        <f t="shared" si="16"/>
        <v>0</v>
      </c>
      <c r="L59">
        <f t="shared" si="33"/>
        <v>-2.92</v>
      </c>
    </row>
    <row r="60" spans="1:13" x14ac:dyDescent="0.25">
      <c r="A60">
        <v>11</v>
      </c>
      <c r="B60">
        <f t="shared" si="27"/>
        <v>0</v>
      </c>
      <c r="C60">
        <v>2.92</v>
      </c>
      <c r="D60">
        <f t="shared" si="28"/>
        <v>0</v>
      </c>
      <c r="E60" s="1">
        <f t="shared" si="34"/>
        <v>2.8183614541340396</v>
      </c>
      <c r="F60">
        <f t="shared" si="29"/>
        <v>0</v>
      </c>
      <c r="G60">
        <f t="shared" si="30"/>
        <v>0</v>
      </c>
      <c r="H60">
        <f t="shared" si="31"/>
        <v>1</v>
      </c>
      <c r="J60" s="1">
        <f t="shared" si="32"/>
        <v>2.92</v>
      </c>
      <c r="K60">
        <f t="shared" si="16"/>
        <v>0</v>
      </c>
      <c r="L60">
        <f t="shared" si="33"/>
        <v>-2.92</v>
      </c>
    </row>
    <row r="61" spans="1:13" x14ac:dyDescent="0.25">
      <c r="A61">
        <v>12</v>
      </c>
      <c r="B61">
        <f t="shared" si="27"/>
        <v>0</v>
      </c>
      <c r="C61">
        <v>2.92</v>
      </c>
      <c r="D61">
        <f t="shared" si="28"/>
        <v>0</v>
      </c>
      <c r="E61" s="1">
        <f t="shared" si="34"/>
        <v>2.8183614541340396</v>
      </c>
      <c r="F61">
        <f t="shared" si="29"/>
        <v>0</v>
      </c>
      <c r="G61">
        <f t="shared" si="30"/>
        <v>0</v>
      </c>
      <c r="H61">
        <f t="shared" si="31"/>
        <v>1</v>
      </c>
      <c r="J61" s="1">
        <f t="shared" si="32"/>
        <v>2.92</v>
      </c>
      <c r="K61">
        <f t="shared" si="16"/>
        <v>0</v>
      </c>
      <c r="L61">
        <f t="shared" si="33"/>
        <v>-2.92</v>
      </c>
    </row>
    <row r="62" spans="1:13" x14ac:dyDescent="0.25">
      <c r="A62">
        <v>13</v>
      </c>
      <c r="B62">
        <f t="shared" si="27"/>
        <v>0</v>
      </c>
      <c r="C62">
        <v>2.92</v>
      </c>
      <c r="D62">
        <f t="shared" si="28"/>
        <v>0</v>
      </c>
      <c r="E62" s="1">
        <f t="shared" si="34"/>
        <v>2.8183614541340396</v>
      </c>
      <c r="F62">
        <f t="shared" si="29"/>
        <v>0</v>
      </c>
      <c r="G62">
        <f t="shared" si="30"/>
        <v>0</v>
      </c>
      <c r="H62">
        <f t="shared" si="31"/>
        <v>1</v>
      </c>
      <c r="J62" s="1">
        <f t="shared" si="32"/>
        <v>2.92</v>
      </c>
      <c r="K62">
        <f t="shared" si="16"/>
        <v>0</v>
      </c>
      <c r="L62">
        <f t="shared" si="33"/>
        <v>-2.92</v>
      </c>
    </row>
    <row r="63" spans="1:13" x14ac:dyDescent="0.25">
      <c r="A63">
        <v>14</v>
      </c>
      <c r="B63">
        <f t="shared" si="27"/>
        <v>0</v>
      </c>
      <c r="C63">
        <v>2.92</v>
      </c>
      <c r="D63">
        <f t="shared" si="28"/>
        <v>0</v>
      </c>
      <c r="E63" s="1">
        <f t="shared" si="34"/>
        <v>2.8183614541340396</v>
      </c>
      <c r="F63">
        <f t="shared" si="29"/>
        <v>0</v>
      </c>
      <c r="G63">
        <f t="shared" si="30"/>
        <v>0</v>
      </c>
      <c r="H63">
        <f t="shared" si="31"/>
        <v>1</v>
      </c>
      <c r="J63" s="1">
        <f t="shared" si="32"/>
        <v>2.92</v>
      </c>
      <c r="K63">
        <f t="shared" si="16"/>
        <v>0</v>
      </c>
      <c r="L63">
        <f t="shared" si="33"/>
        <v>-2.92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-48</v>
      </c>
      <c r="C65">
        <v>2.92</v>
      </c>
      <c r="D65">
        <f t="shared" ref="D65:D78" si="36">D50</f>
        <v>-56.5</v>
      </c>
      <c r="E65" s="1">
        <f>S9</f>
        <v>4.8020797417487149</v>
      </c>
      <c r="F65">
        <f t="shared" ref="F65:F78" si="37">(B65-D65-I65)</f>
        <v>8.5</v>
      </c>
      <c r="G65">
        <f t="shared" ref="G65:G78" si="38">(F65/(10*E65))</f>
        <v>0.17700663997938235</v>
      </c>
      <c r="H65">
        <f t="shared" ref="H65:H78" si="39">POWER(10,G65)</f>
        <v>1.5031649479799125</v>
      </c>
      <c r="I65">
        <v>0</v>
      </c>
      <c r="J65" s="1">
        <f t="shared" ref="J65:J78" si="40">(H65*C65)</f>
        <v>4.3892416481013443</v>
      </c>
      <c r="K65">
        <f t="shared" si="16"/>
        <v>7.16</v>
      </c>
      <c r="L65">
        <f t="shared" ref="L65:L78" si="41">(K65-J65)</f>
        <v>2.7707583518986558</v>
      </c>
    </row>
    <row r="66" spans="1:13" x14ac:dyDescent="0.25">
      <c r="A66">
        <v>2</v>
      </c>
      <c r="B66">
        <f t="shared" si="35"/>
        <v>-48.5</v>
      </c>
      <c r="C66">
        <v>2.92</v>
      </c>
      <c r="D66">
        <f t="shared" si="36"/>
        <v>-56.5</v>
      </c>
      <c r="E66" s="1">
        <f t="shared" ref="E66:E78" si="42">E65</f>
        <v>4.8020797417487149</v>
      </c>
      <c r="F66">
        <f t="shared" si="37"/>
        <v>8</v>
      </c>
      <c r="G66">
        <f t="shared" si="38"/>
        <v>0.1665944846864775</v>
      </c>
      <c r="H66">
        <f t="shared" si="39"/>
        <v>1.4675553320945578</v>
      </c>
      <c r="I66">
        <v>0</v>
      </c>
      <c r="J66" s="1">
        <f t="shared" si="40"/>
        <v>4.2852615697161083</v>
      </c>
      <c r="K66">
        <f t="shared" si="16"/>
        <v>7.16</v>
      </c>
      <c r="L66">
        <f t="shared" si="41"/>
        <v>2.8747384302838919</v>
      </c>
    </row>
    <row r="67" spans="1:13" x14ac:dyDescent="0.25">
      <c r="A67">
        <v>3</v>
      </c>
      <c r="B67">
        <f t="shared" si="35"/>
        <v>-48</v>
      </c>
      <c r="C67">
        <v>2.92</v>
      </c>
      <c r="D67">
        <f t="shared" si="36"/>
        <v>-63</v>
      </c>
      <c r="E67" s="1">
        <f t="shared" si="42"/>
        <v>4.8020797417487149</v>
      </c>
      <c r="F67">
        <f t="shared" si="37"/>
        <v>15</v>
      </c>
      <c r="G67">
        <f t="shared" si="38"/>
        <v>0.31236465878714531</v>
      </c>
      <c r="H67">
        <f t="shared" si="39"/>
        <v>2.0528851765902703</v>
      </c>
      <c r="J67" s="1">
        <f t="shared" si="40"/>
        <v>5.9944247156435893</v>
      </c>
      <c r="K67">
        <f t="shared" si="16"/>
        <v>9.5469838168921193</v>
      </c>
      <c r="L67">
        <f t="shared" si="41"/>
        <v>3.55255910124853</v>
      </c>
    </row>
    <row r="68" spans="1:13" x14ac:dyDescent="0.25">
      <c r="A68">
        <v>4</v>
      </c>
      <c r="B68">
        <f t="shared" si="35"/>
        <v>-48.5</v>
      </c>
      <c r="C68">
        <v>2.92</v>
      </c>
      <c r="D68">
        <f t="shared" si="36"/>
        <v>-63</v>
      </c>
      <c r="E68" s="1">
        <f t="shared" si="42"/>
        <v>4.8020797417487149</v>
      </c>
      <c r="F68">
        <f t="shared" si="37"/>
        <v>14.5</v>
      </c>
      <c r="G68">
        <f t="shared" si="38"/>
        <v>0.30195250349424047</v>
      </c>
      <c r="H68">
        <f t="shared" si="39"/>
        <v>2.0042528207777162</v>
      </c>
      <c r="J68" s="1">
        <f t="shared" si="40"/>
        <v>5.852418236670931</v>
      </c>
      <c r="K68">
        <f t="shared" si="16"/>
        <v>9.5469838168921193</v>
      </c>
      <c r="L68">
        <f t="shared" si="41"/>
        <v>3.6945655802211883</v>
      </c>
    </row>
    <row r="69" spans="1:13" x14ac:dyDescent="0.25">
      <c r="A69">
        <v>5</v>
      </c>
      <c r="B69">
        <f t="shared" si="35"/>
        <v>-48</v>
      </c>
      <c r="C69">
        <v>2.92</v>
      </c>
      <c r="D69">
        <f t="shared" si="36"/>
        <v>-76.5</v>
      </c>
      <c r="E69" s="1">
        <f t="shared" si="42"/>
        <v>4.8020797417487149</v>
      </c>
      <c r="F69">
        <f t="shared" si="37"/>
        <v>28.5</v>
      </c>
      <c r="G69">
        <f t="shared" si="38"/>
        <v>0.59349285169557608</v>
      </c>
      <c r="H69">
        <f t="shared" si="39"/>
        <v>3.921866910516195</v>
      </c>
      <c r="J69" s="1">
        <f t="shared" si="40"/>
        <v>11.451851378707289</v>
      </c>
      <c r="K69">
        <f t="shared" si="16"/>
        <v>11.451851378707287</v>
      </c>
      <c r="L69">
        <f t="shared" si="41"/>
        <v>-1.7763568394002505E-15</v>
      </c>
    </row>
    <row r="70" spans="1:13" x14ac:dyDescent="0.25">
      <c r="A70">
        <v>6</v>
      </c>
      <c r="B70">
        <f t="shared" si="35"/>
        <v>-48.5</v>
      </c>
      <c r="C70">
        <v>2.92</v>
      </c>
      <c r="D70">
        <f t="shared" si="36"/>
        <v>-76.5</v>
      </c>
      <c r="E70" s="1">
        <f t="shared" si="42"/>
        <v>4.8020797417487149</v>
      </c>
      <c r="F70">
        <f t="shared" si="37"/>
        <v>28</v>
      </c>
      <c r="G70">
        <f t="shared" si="38"/>
        <v>0.58308069640267124</v>
      </c>
      <c r="H70">
        <f t="shared" si="39"/>
        <v>3.8289588271919746</v>
      </c>
      <c r="J70" s="1">
        <f t="shared" si="40"/>
        <v>11.180559775400566</v>
      </c>
      <c r="K70">
        <f t="shared" si="16"/>
        <v>11.451851378707287</v>
      </c>
      <c r="L70">
        <f t="shared" si="41"/>
        <v>0.27129160330672164</v>
      </c>
    </row>
    <row r="71" spans="1:13" x14ac:dyDescent="0.25">
      <c r="A71">
        <v>7</v>
      </c>
      <c r="B71">
        <f t="shared" si="35"/>
        <v>0</v>
      </c>
      <c r="C71">
        <v>2.92</v>
      </c>
      <c r="D71">
        <f t="shared" si="36"/>
        <v>0</v>
      </c>
      <c r="E71" s="1">
        <f t="shared" si="42"/>
        <v>4.8020797417487149</v>
      </c>
      <c r="F71">
        <f t="shared" si="37"/>
        <v>0</v>
      </c>
      <c r="G71">
        <f t="shared" si="38"/>
        <v>0</v>
      </c>
      <c r="H71">
        <f t="shared" si="39"/>
        <v>1</v>
      </c>
      <c r="J71" s="1">
        <f t="shared" si="40"/>
        <v>2.92</v>
      </c>
      <c r="K71">
        <f t="shared" si="16"/>
        <v>0</v>
      </c>
      <c r="L71">
        <f t="shared" si="41"/>
        <v>-2.92</v>
      </c>
    </row>
    <row r="72" spans="1:13" x14ac:dyDescent="0.25">
      <c r="A72">
        <v>8</v>
      </c>
      <c r="B72">
        <f t="shared" si="35"/>
        <v>0</v>
      </c>
      <c r="C72">
        <v>2.92</v>
      </c>
      <c r="D72">
        <f t="shared" si="36"/>
        <v>0</v>
      </c>
      <c r="E72" s="1">
        <f t="shared" si="42"/>
        <v>4.8020797417487149</v>
      </c>
      <c r="F72">
        <f t="shared" si="37"/>
        <v>0</v>
      </c>
      <c r="G72">
        <f t="shared" si="38"/>
        <v>0</v>
      </c>
      <c r="H72">
        <f t="shared" si="39"/>
        <v>1</v>
      </c>
      <c r="J72" s="1">
        <f t="shared" si="40"/>
        <v>2.92</v>
      </c>
      <c r="K72">
        <f t="shared" si="16"/>
        <v>0</v>
      </c>
      <c r="L72">
        <f t="shared" si="41"/>
        <v>-2.92</v>
      </c>
      <c r="M72">
        <v>5</v>
      </c>
    </row>
    <row r="73" spans="1:13" x14ac:dyDescent="0.25">
      <c r="A73">
        <v>9</v>
      </c>
      <c r="B73">
        <f t="shared" si="35"/>
        <v>0</v>
      </c>
      <c r="C73">
        <v>2.92</v>
      </c>
      <c r="D73">
        <f t="shared" si="36"/>
        <v>0</v>
      </c>
      <c r="E73" s="1">
        <f t="shared" si="42"/>
        <v>4.8020797417487149</v>
      </c>
      <c r="F73">
        <f t="shared" si="37"/>
        <v>0</v>
      </c>
      <c r="G73">
        <f t="shared" si="38"/>
        <v>0</v>
      </c>
      <c r="H73">
        <f t="shared" si="39"/>
        <v>1</v>
      </c>
      <c r="J73" s="1">
        <f t="shared" si="40"/>
        <v>2.92</v>
      </c>
      <c r="K73">
        <f t="shared" si="16"/>
        <v>0</v>
      </c>
      <c r="L73">
        <f t="shared" si="41"/>
        <v>-2.92</v>
      </c>
    </row>
    <row r="74" spans="1:13" x14ac:dyDescent="0.25">
      <c r="A74">
        <v>10</v>
      </c>
      <c r="B74">
        <f t="shared" si="35"/>
        <v>0</v>
      </c>
      <c r="C74">
        <v>2.92</v>
      </c>
      <c r="D74">
        <f t="shared" si="36"/>
        <v>0</v>
      </c>
      <c r="E74" s="1">
        <f t="shared" si="42"/>
        <v>4.8020797417487149</v>
      </c>
      <c r="F74">
        <f t="shared" si="37"/>
        <v>0</v>
      </c>
      <c r="G74">
        <f t="shared" si="38"/>
        <v>0</v>
      </c>
      <c r="H74">
        <f t="shared" si="39"/>
        <v>1</v>
      </c>
      <c r="J74" s="1">
        <f t="shared" si="40"/>
        <v>2.92</v>
      </c>
      <c r="K74">
        <f t="shared" si="16"/>
        <v>0</v>
      </c>
      <c r="L74">
        <f t="shared" si="41"/>
        <v>-2.92</v>
      </c>
    </row>
    <row r="75" spans="1:13" x14ac:dyDescent="0.25">
      <c r="A75">
        <v>11</v>
      </c>
      <c r="B75">
        <f t="shared" si="35"/>
        <v>0</v>
      </c>
      <c r="C75">
        <v>2.92</v>
      </c>
      <c r="D75">
        <f t="shared" si="36"/>
        <v>0</v>
      </c>
      <c r="E75" s="1">
        <f t="shared" si="42"/>
        <v>4.8020797417487149</v>
      </c>
      <c r="F75">
        <f t="shared" si="37"/>
        <v>0</v>
      </c>
      <c r="G75">
        <f t="shared" si="38"/>
        <v>0</v>
      </c>
      <c r="H75">
        <f t="shared" si="39"/>
        <v>1</v>
      </c>
      <c r="J75" s="1">
        <f t="shared" si="40"/>
        <v>2.92</v>
      </c>
      <c r="K75">
        <f t="shared" si="16"/>
        <v>0</v>
      </c>
      <c r="L75">
        <f t="shared" si="41"/>
        <v>-2.92</v>
      </c>
    </row>
    <row r="76" spans="1:13" x14ac:dyDescent="0.25">
      <c r="A76">
        <v>12</v>
      </c>
      <c r="B76">
        <f t="shared" si="35"/>
        <v>0</v>
      </c>
      <c r="C76">
        <v>2.92</v>
      </c>
      <c r="D76">
        <f t="shared" si="36"/>
        <v>0</v>
      </c>
      <c r="E76" s="1">
        <f t="shared" si="42"/>
        <v>4.8020797417487149</v>
      </c>
      <c r="F76">
        <f t="shared" si="37"/>
        <v>0</v>
      </c>
      <c r="G76">
        <f t="shared" si="38"/>
        <v>0</v>
      </c>
      <c r="H76">
        <f t="shared" si="39"/>
        <v>1</v>
      </c>
      <c r="J76" s="1">
        <f t="shared" si="40"/>
        <v>2.92</v>
      </c>
      <c r="K76">
        <f t="shared" si="16"/>
        <v>0</v>
      </c>
      <c r="L76">
        <f t="shared" si="41"/>
        <v>-2.92</v>
      </c>
    </row>
    <row r="77" spans="1:13" x14ac:dyDescent="0.25">
      <c r="A77">
        <v>13</v>
      </c>
      <c r="B77">
        <f t="shared" si="35"/>
        <v>0</v>
      </c>
      <c r="C77">
        <v>2.92</v>
      </c>
      <c r="D77">
        <f t="shared" si="36"/>
        <v>0</v>
      </c>
      <c r="E77" s="1">
        <f t="shared" si="42"/>
        <v>4.8020797417487149</v>
      </c>
      <c r="F77">
        <f t="shared" si="37"/>
        <v>0</v>
      </c>
      <c r="G77">
        <f t="shared" si="38"/>
        <v>0</v>
      </c>
      <c r="H77">
        <f t="shared" si="39"/>
        <v>1</v>
      </c>
      <c r="J77" s="1">
        <f t="shared" si="40"/>
        <v>2.92</v>
      </c>
      <c r="K77">
        <f t="shared" si="16"/>
        <v>0</v>
      </c>
      <c r="L77">
        <f t="shared" si="41"/>
        <v>-2.92</v>
      </c>
    </row>
    <row r="78" spans="1:13" x14ac:dyDescent="0.25">
      <c r="A78">
        <v>14</v>
      </c>
      <c r="B78">
        <f t="shared" si="35"/>
        <v>0</v>
      </c>
      <c r="C78">
        <v>2.92</v>
      </c>
      <c r="D78">
        <f t="shared" si="36"/>
        <v>0</v>
      </c>
      <c r="E78" s="1">
        <f t="shared" si="42"/>
        <v>4.8020797417487149</v>
      </c>
      <c r="F78">
        <f t="shared" si="37"/>
        <v>0</v>
      </c>
      <c r="G78">
        <f t="shared" si="38"/>
        <v>0</v>
      </c>
      <c r="H78">
        <f t="shared" si="39"/>
        <v>1</v>
      </c>
      <c r="J78" s="1">
        <f t="shared" si="40"/>
        <v>2.92</v>
      </c>
      <c r="K78">
        <f t="shared" si="16"/>
        <v>0</v>
      </c>
      <c r="L78">
        <f t="shared" si="41"/>
        <v>-2.92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-48</v>
      </c>
      <c r="C80">
        <v>2.92</v>
      </c>
      <c r="D80">
        <f t="shared" ref="D80:D93" si="44">D65</f>
        <v>-56.5</v>
      </c>
      <c r="E80" s="1">
        <f>S10</f>
        <v>4.717832728735579</v>
      </c>
      <c r="F80">
        <f t="shared" ref="F80:F93" si="45">(B80-D80-I80)</f>
        <v>8.5</v>
      </c>
      <c r="G80">
        <f t="shared" ref="G80:G93" si="46">(F80/(10*E80))</f>
        <v>0.18016747283615703</v>
      </c>
      <c r="H80">
        <f t="shared" ref="H80:H93" si="47">POWER(10,G80)</f>
        <v>1.5141450211651581</v>
      </c>
      <c r="I80">
        <v>0</v>
      </c>
      <c r="J80" s="1">
        <f t="shared" ref="J80:J93" si="48">(H80*C80)</f>
        <v>4.4213034618022613</v>
      </c>
      <c r="K80">
        <f t="shared" si="16"/>
        <v>7.16</v>
      </c>
      <c r="L80">
        <f t="shared" ref="L80:L93" si="49">(K80-J80)</f>
        <v>2.7386965381977388</v>
      </c>
    </row>
    <row r="81" spans="1:13" x14ac:dyDescent="0.25">
      <c r="A81">
        <v>2</v>
      </c>
      <c r="B81">
        <f t="shared" si="43"/>
        <v>-48.5</v>
      </c>
      <c r="C81">
        <v>2.92</v>
      </c>
      <c r="D81">
        <f t="shared" si="44"/>
        <v>-56.5</v>
      </c>
      <c r="E81" s="1">
        <f t="shared" ref="E81:E93" si="50">E80</f>
        <v>4.717832728735579</v>
      </c>
      <c r="F81">
        <f t="shared" si="45"/>
        <v>8</v>
      </c>
      <c r="G81">
        <f t="shared" si="46"/>
        <v>0.16956938619873602</v>
      </c>
      <c r="H81">
        <f t="shared" si="47"/>
        <v>1.4776425421740158</v>
      </c>
      <c r="I81">
        <v>0</v>
      </c>
      <c r="J81" s="1">
        <f t="shared" si="48"/>
        <v>4.3147162231481264</v>
      </c>
      <c r="K81">
        <f t="shared" si="16"/>
        <v>7.16</v>
      </c>
      <c r="L81">
        <f t="shared" si="49"/>
        <v>2.8452837768518737</v>
      </c>
    </row>
    <row r="82" spans="1:13" x14ac:dyDescent="0.25">
      <c r="A82">
        <v>3</v>
      </c>
      <c r="B82">
        <f t="shared" si="43"/>
        <v>-48</v>
      </c>
      <c r="C82">
        <v>2.92</v>
      </c>
      <c r="D82">
        <f t="shared" si="44"/>
        <v>-63</v>
      </c>
      <c r="E82" s="1">
        <f t="shared" si="50"/>
        <v>4.717832728735579</v>
      </c>
      <c r="F82">
        <f t="shared" si="45"/>
        <v>15</v>
      </c>
      <c r="G82">
        <f t="shared" si="46"/>
        <v>0.31794259912263001</v>
      </c>
      <c r="H82">
        <f t="shared" si="47"/>
        <v>2.0794218309155323</v>
      </c>
      <c r="J82" s="1">
        <f t="shared" si="48"/>
        <v>6.0719117462733543</v>
      </c>
      <c r="K82">
        <f t="shared" si="16"/>
        <v>9.5469838168921193</v>
      </c>
      <c r="L82">
        <f t="shared" si="49"/>
        <v>3.475072070618765</v>
      </c>
    </row>
    <row r="83" spans="1:13" x14ac:dyDescent="0.25">
      <c r="A83">
        <v>4</v>
      </c>
      <c r="B83">
        <f t="shared" si="43"/>
        <v>-48.5</v>
      </c>
      <c r="C83">
        <v>2.92</v>
      </c>
      <c r="D83">
        <f t="shared" si="44"/>
        <v>-63</v>
      </c>
      <c r="E83" s="1">
        <f t="shared" si="50"/>
        <v>4.717832728735579</v>
      </c>
      <c r="F83">
        <f t="shared" si="45"/>
        <v>14.5</v>
      </c>
      <c r="G83">
        <f t="shared" si="46"/>
        <v>0.30734451248520905</v>
      </c>
      <c r="H83">
        <f t="shared" si="47"/>
        <v>2.0292918561537312</v>
      </c>
      <c r="J83" s="1">
        <f t="shared" si="48"/>
        <v>5.9255322199688951</v>
      </c>
      <c r="K83">
        <f t="shared" si="16"/>
        <v>9.5469838168921193</v>
      </c>
      <c r="L83">
        <f t="shared" si="49"/>
        <v>3.6214515969232242</v>
      </c>
    </row>
    <row r="84" spans="1:13" x14ac:dyDescent="0.25">
      <c r="A84">
        <v>5</v>
      </c>
      <c r="B84">
        <f t="shared" si="43"/>
        <v>-48</v>
      </c>
      <c r="C84">
        <v>2.92</v>
      </c>
      <c r="D84">
        <f t="shared" si="44"/>
        <v>-76.5</v>
      </c>
      <c r="E84" s="1">
        <f t="shared" si="50"/>
        <v>4.717832728735579</v>
      </c>
      <c r="F84">
        <f t="shared" si="45"/>
        <v>28.5</v>
      </c>
      <c r="G84">
        <f t="shared" si="46"/>
        <v>0.6040909383329971</v>
      </c>
      <c r="H84">
        <f t="shared" si="47"/>
        <v>4.0187495194160094</v>
      </c>
      <c r="J84" s="1">
        <f t="shared" si="48"/>
        <v>11.734748596694747</v>
      </c>
      <c r="K84">
        <f t="shared" ref="K84:K93" si="51">K69</f>
        <v>11.451851378707287</v>
      </c>
      <c r="L84">
        <f t="shared" si="49"/>
        <v>-0.28289721798745937</v>
      </c>
    </row>
    <row r="85" spans="1:13" x14ac:dyDescent="0.25">
      <c r="A85">
        <v>6</v>
      </c>
      <c r="B85">
        <f t="shared" si="43"/>
        <v>-48.5</v>
      </c>
      <c r="C85">
        <v>2.92</v>
      </c>
      <c r="D85">
        <f t="shared" si="44"/>
        <v>-76.5</v>
      </c>
      <c r="E85" s="1">
        <f t="shared" si="50"/>
        <v>4.717832728735579</v>
      </c>
      <c r="F85">
        <f t="shared" si="45"/>
        <v>28</v>
      </c>
      <c r="G85">
        <f t="shared" si="46"/>
        <v>0.59349285169557608</v>
      </c>
      <c r="H85">
        <f t="shared" si="47"/>
        <v>3.921866910516195</v>
      </c>
      <c r="J85" s="1">
        <f t="shared" si="48"/>
        <v>11.451851378707289</v>
      </c>
      <c r="K85">
        <f t="shared" si="51"/>
        <v>11.451851378707287</v>
      </c>
      <c r="L85">
        <f t="shared" si="49"/>
        <v>-1.7763568394002505E-15</v>
      </c>
      <c r="M85">
        <v>6</v>
      </c>
    </row>
    <row r="86" spans="1:13" x14ac:dyDescent="0.25">
      <c r="A86">
        <v>7</v>
      </c>
      <c r="B86">
        <f t="shared" si="43"/>
        <v>0</v>
      </c>
      <c r="C86">
        <v>2.92</v>
      </c>
      <c r="D86">
        <f t="shared" si="44"/>
        <v>0</v>
      </c>
      <c r="E86" s="1">
        <f t="shared" si="50"/>
        <v>4.717832728735579</v>
      </c>
      <c r="F86">
        <f t="shared" si="45"/>
        <v>0</v>
      </c>
      <c r="G86">
        <f t="shared" si="46"/>
        <v>0</v>
      </c>
      <c r="H86">
        <f t="shared" si="47"/>
        <v>1</v>
      </c>
      <c r="J86" s="1">
        <f t="shared" si="48"/>
        <v>2.92</v>
      </c>
      <c r="K86">
        <f t="shared" si="51"/>
        <v>0</v>
      </c>
      <c r="L86">
        <f t="shared" si="49"/>
        <v>-2.92</v>
      </c>
    </row>
    <row r="87" spans="1:13" x14ac:dyDescent="0.25">
      <c r="A87">
        <v>8</v>
      </c>
      <c r="B87">
        <f t="shared" si="43"/>
        <v>0</v>
      </c>
      <c r="C87">
        <v>2.92</v>
      </c>
      <c r="D87">
        <f t="shared" si="44"/>
        <v>0</v>
      </c>
      <c r="E87" s="1">
        <f t="shared" si="50"/>
        <v>4.717832728735579</v>
      </c>
      <c r="F87">
        <f t="shared" si="45"/>
        <v>0</v>
      </c>
      <c r="G87">
        <f t="shared" si="46"/>
        <v>0</v>
      </c>
      <c r="H87">
        <f t="shared" si="47"/>
        <v>1</v>
      </c>
      <c r="J87" s="1">
        <f t="shared" si="48"/>
        <v>2.92</v>
      </c>
      <c r="K87">
        <f t="shared" si="51"/>
        <v>0</v>
      </c>
      <c r="L87">
        <f t="shared" si="49"/>
        <v>-2.92</v>
      </c>
    </row>
    <row r="88" spans="1:13" x14ac:dyDescent="0.25">
      <c r="A88">
        <v>9</v>
      </c>
      <c r="B88">
        <f t="shared" si="43"/>
        <v>0</v>
      </c>
      <c r="C88">
        <v>2.92</v>
      </c>
      <c r="D88">
        <f t="shared" si="44"/>
        <v>0</v>
      </c>
      <c r="E88" s="1">
        <f t="shared" si="50"/>
        <v>4.717832728735579</v>
      </c>
      <c r="F88">
        <f t="shared" si="45"/>
        <v>0</v>
      </c>
      <c r="G88">
        <f t="shared" si="46"/>
        <v>0</v>
      </c>
      <c r="H88">
        <f t="shared" si="47"/>
        <v>1</v>
      </c>
      <c r="J88" s="1">
        <f t="shared" si="48"/>
        <v>2.92</v>
      </c>
      <c r="K88">
        <f t="shared" si="51"/>
        <v>0</v>
      </c>
      <c r="L88">
        <f t="shared" si="49"/>
        <v>-2.92</v>
      </c>
    </row>
    <row r="89" spans="1:13" x14ac:dyDescent="0.25">
      <c r="A89">
        <v>10</v>
      </c>
      <c r="B89">
        <f t="shared" si="43"/>
        <v>0</v>
      </c>
      <c r="C89">
        <v>2.92</v>
      </c>
      <c r="D89">
        <f t="shared" si="44"/>
        <v>0</v>
      </c>
      <c r="E89" s="1">
        <f t="shared" si="50"/>
        <v>4.717832728735579</v>
      </c>
      <c r="F89">
        <f t="shared" si="45"/>
        <v>0</v>
      </c>
      <c r="G89">
        <f t="shared" si="46"/>
        <v>0</v>
      </c>
      <c r="H89">
        <f t="shared" si="47"/>
        <v>1</v>
      </c>
      <c r="J89" s="1">
        <f t="shared" si="48"/>
        <v>2.92</v>
      </c>
      <c r="K89">
        <f t="shared" si="51"/>
        <v>0</v>
      </c>
      <c r="L89">
        <f t="shared" si="49"/>
        <v>-2.92</v>
      </c>
    </row>
    <row r="90" spans="1:13" x14ac:dyDescent="0.25">
      <c r="A90">
        <v>11</v>
      </c>
      <c r="B90">
        <f t="shared" si="43"/>
        <v>0</v>
      </c>
      <c r="C90">
        <v>2.92</v>
      </c>
      <c r="D90">
        <f t="shared" si="44"/>
        <v>0</v>
      </c>
      <c r="E90" s="1">
        <f t="shared" si="50"/>
        <v>4.717832728735579</v>
      </c>
      <c r="F90">
        <f t="shared" si="45"/>
        <v>0</v>
      </c>
      <c r="G90">
        <f t="shared" si="46"/>
        <v>0</v>
      </c>
      <c r="H90">
        <f t="shared" si="47"/>
        <v>1</v>
      </c>
      <c r="J90" s="1">
        <f t="shared" si="48"/>
        <v>2.92</v>
      </c>
      <c r="K90">
        <f t="shared" si="51"/>
        <v>0</v>
      </c>
      <c r="L90">
        <f t="shared" si="49"/>
        <v>-2.92</v>
      </c>
    </row>
    <row r="91" spans="1:13" x14ac:dyDescent="0.25">
      <c r="A91">
        <v>12</v>
      </c>
      <c r="B91">
        <f t="shared" si="43"/>
        <v>0</v>
      </c>
      <c r="C91">
        <v>2.92</v>
      </c>
      <c r="D91">
        <f t="shared" si="44"/>
        <v>0</v>
      </c>
      <c r="E91" s="1">
        <f t="shared" si="50"/>
        <v>4.717832728735579</v>
      </c>
      <c r="F91">
        <f t="shared" si="45"/>
        <v>0</v>
      </c>
      <c r="G91">
        <f t="shared" si="46"/>
        <v>0</v>
      </c>
      <c r="H91">
        <f t="shared" si="47"/>
        <v>1</v>
      </c>
      <c r="J91" s="1">
        <f t="shared" si="48"/>
        <v>2.92</v>
      </c>
      <c r="K91">
        <f t="shared" si="51"/>
        <v>0</v>
      </c>
      <c r="L91">
        <f t="shared" si="49"/>
        <v>-2.92</v>
      </c>
    </row>
    <row r="92" spans="1:13" x14ac:dyDescent="0.25">
      <c r="A92">
        <v>13</v>
      </c>
      <c r="B92">
        <f t="shared" si="43"/>
        <v>0</v>
      </c>
      <c r="C92">
        <v>2.92</v>
      </c>
      <c r="D92">
        <f t="shared" si="44"/>
        <v>0</v>
      </c>
      <c r="E92" s="1">
        <f t="shared" si="50"/>
        <v>4.717832728735579</v>
      </c>
      <c r="F92">
        <f t="shared" si="45"/>
        <v>0</v>
      </c>
      <c r="G92">
        <f t="shared" si="46"/>
        <v>0</v>
      </c>
      <c r="H92">
        <f t="shared" si="47"/>
        <v>1</v>
      </c>
      <c r="J92" s="1">
        <f t="shared" si="48"/>
        <v>2.92</v>
      </c>
      <c r="K92">
        <f t="shared" si="51"/>
        <v>0</v>
      </c>
      <c r="L92">
        <f t="shared" si="49"/>
        <v>-2.92</v>
      </c>
    </row>
    <row r="93" spans="1:13" x14ac:dyDescent="0.25">
      <c r="A93">
        <v>14</v>
      </c>
      <c r="B93">
        <f t="shared" si="43"/>
        <v>0</v>
      </c>
      <c r="C93">
        <v>2.92</v>
      </c>
      <c r="D93">
        <f t="shared" si="44"/>
        <v>0</v>
      </c>
      <c r="E93" s="1">
        <f t="shared" si="50"/>
        <v>4.717832728735579</v>
      </c>
      <c r="F93">
        <f t="shared" si="45"/>
        <v>0</v>
      </c>
      <c r="G93">
        <f t="shared" si="46"/>
        <v>0</v>
      </c>
      <c r="H93">
        <f t="shared" si="47"/>
        <v>1</v>
      </c>
      <c r="J93" s="1">
        <f t="shared" si="48"/>
        <v>2.92</v>
      </c>
      <c r="K93">
        <f t="shared" si="51"/>
        <v>0</v>
      </c>
      <c r="L93">
        <f t="shared" si="49"/>
        <v>-2.92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-48</v>
      </c>
      <c r="C95">
        <v>2.92</v>
      </c>
      <c r="D95">
        <f t="shared" ref="D95:D108" si="53">D80</f>
        <v>-56.5</v>
      </c>
      <c r="E95" s="1">
        <f>S11</f>
        <v>0</v>
      </c>
      <c r="F95">
        <f t="shared" ref="F95:F108" si="54">(B95-D95-I95)</f>
        <v>8.5</v>
      </c>
      <c r="G95" t="e">
        <f t="shared" ref="G95:G108" si="55">(F95/(10*E95))</f>
        <v>#DIV/0!</v>
      </c>
      <c r="H95" t="e">
        <f t="shared" ref="H95:H108" si="56">POWER(10,G95)</f>
        <v>#DIV/0!</v>
      </c>
      <c r="I95">
        <v>0</v>
      </c>
      <c r="J95" s="1" t="e">
        <f t="shared" ref="J95:J108" si="57">(H95*C95)</f>
        <v>#DIV/0!</v>
      </c>
      <c r="K95">
        <f t="shared" ref="K95:K108" si="58">K80</f>
        <v>7.16</v>
      </c>
      <c r="L95" t="e">
        <f t="shared" ref="L95:L108" si="59">(K95-J95)</f>
        <v>#DIV/0!</v>
      </c>
    </row>
    <row r="96" spans="1:13" x14ac:dyDescent="0.25">
      <c r="A96">
        <v>2</v>
      </c>
      <c r="B96">
        <f t="shared" si="52"/>
        <v>-48.5</v>
      </c>
      <c r="C96">
        <v>2.92</v>
      </c>
      <c r="D96">
        <f t="shared" si="53"/>
        <v>-56.5</v>
      </c>
      <c r="E96" s="1">
        <f t="shared" ref="E96:E108" si="60">E95</f>
        <v>0</v>
      </c>
      <c r="F96">
        <f t="shared" si="54"/>
        <v>8</v>
      </c>
      <c r="G96" t="e">
        <f t="shared" si="55"/>
        <v>#DIV/0!</v>
      </c>
      <c r="H96" t="e">
        <f t="shared" si="56"/>
        <v>#DIV/0!</v>
      </c>
      <c r="I96">
        <v>0</v>
      </c>
      <c r="J96" s="1" t="e">
        <f t="shared" si="57"/>
        <v>#DIV/0!</v>
      </c>
      <c r="K96">
        <f t="shared" si="58"/>
        <v>7.16</v>
      </c>
      <c r="L96" t="e">
        <f t="shared" si="59"/>
        <v>#DIV/0!</v>
      </c>
    </row>
    <row r="97" spans="1:13" x14ac:dyDescent="0.25">
      <c r="A97">
        <v>3</v>
      </c>
      <c r="B97">
        <f t="shared" si="52"/>
        <v>-48</v>
      </c>
      <c r="C97">
        <v>2.92</v>
      </c>
      <c r="D97">
        <f t="shared" si="53"/>
        <v>-63</v>
      </c>
      <c r="E97" s="1">
        <f t="shared" si="60"/>
        <v>0</v>
      </c>
      <c r="F97">
        <f t="shared" si="54"/>
        <v>15</v>
      </c>
      <c r="G97" t="e">
        <f t="shared" si="55"/>
        <v>#DIV/0!</v>
      </c>
      <c r="H97" t="e">
        <f t="shared" si="56"/>
        <v>#DIV/0!</v>
      </c>
      <c r="J97" s="1" t="e">
        <f t="shared" si="57"/>
        <v>#DIV/0!</v>
      </c>
      <c r="K97">
        <f t="shared" si="58"/>
        <v>9.5469838168921193</v>
      </c>
      <c r="L97" t="e">
        <f t="shared" si="59"/>
        <v>#DIV/0!</v>
      </c>
    </row>
    <row r="98" spans="1:13" x14ac:dyDescent="0.25">
      <c r="A98">
        <v>4</v>
      </c>
      <c r="B98">
        <f t="shared" si="52"/>
        <v>-48.5</v>
      </c>
      <c r="C98">
        <v>2.92</v>
      </c>
      <c r="D98">
        <f t="shared" si="53"/>
        <v>-63</v>
      </c>
      <c r="E98" s="1">
        <f t="shared" si="60"/>
        <v>0</v>
      </c>
      <c r="F98">
        <f t="shared" si="54"/>
        <v>14.5</v>
      </c>
      <c r="G98" t="e">
        <f t="shared" si="55"/>
        <v>#DIV/0!</v>
      </c>
      <c r="H98" t="e">
        <f t="shared" si="56"/>
        <v>#DIV/0!</v>
      </c>
      <c r="J98" s="1" t="e">
        <f t="shared" si="57"/>
        <v>#DIV/0!</v>
      </c>
      <c r="K98">
        <f t="shared" si="58"/>
        <v>9.5469838168921193</v>
      </c>
      <c r="L98" t="e">
        <f t="shared" si="59"/>
        <v>#DIV/0!</v>
      </c>
    </row>
    <row r="99" spans="1:13" x14ac:dyDescent="0.25">
      <c r="A99">
        <v>5</v>
      </c>
      <c r="B99">
        <f t="shared" si="52"/>
        <v>-48</v>
      </c>
      <c r="C99">
        <v>2.92</v>
      </c>
      <c r="D99">
        <f t="shared" si="53"/>
        <v>-76.5</v>
      </c>
      <c r="E99" s="1">
        <f t="shared" si="60"/>
        <v>0</v>
      </c>
      <c r="F99">
        <f t="shared" si="54"/>
        <v>28.5</v>
      </c>
      <c r="G99" t="e">
        <f t="shared" si="55"/>
        <v>#DIV/0!</v>
      </c>
      <c r="H99" t="e">
        <f t="shared" si="56"/>
        <v>#DIV/0!</v>
      </c>
      <c r="J99" s="1" t="e">
        <f t="shared" si="57"/>
        <v>#DIV/0!</v>
      </c>
      <c r="K99">
        <f t="shared" si="58"/>
        <v>11.451851378707287</v>
      </c>
      <c r="L99" t="e">
        <f t="shared" si="59"/>
        <v>#DIV/0!</v>
      </c>
    </row>
    <row r="100" spans="1:13" x14ac:dyDescent="0.25">
      <c r="A100">
        <v>6</v>
      </c>
      <c r="B100">
        <f t="shared" si="52"/>
        <v>-48.5</v>
      </c>
      <c r="C100">
        <v>2.92</v>
      </c>
      <c r="D100">
        <f t="shared" si="53"/>
        <v>-76.5</v>
      </c>
      <c r="E100" s="1">
        <f t="shared" si="60"/>
        <v>0</v>
      </c>
      <c r="F100">
        <f t="shared" si="54"/>
        <v>28</v>
      </c>
      <c r="G100" t="e">
        <f t="shared" si="55"/>
        <v>#DIV/0!</v>
      </c>
      <c r="H100" t="e">
        <f t="shared" si="56"/>
        <v>#DIV/0!</v>
      </c>
      <c r="J100" s="1" t="e">
        <f t="shared" si="57"/>
        <v>#DIV/0!</v>
      </c>
      <c r="K100">
        <f t="shared" si="58"/>
        <v>11.451851378707287</v>
      </c>
      <c r="L100" t="e">
        <f t="shared" si="59"/>
        <v>#DIV/0!</v>
      </c>
      <c r="M100">
        <v>7</v>
      </c>
    </row>
    <row r="101" spans="1:13" x14ac:dyDescent="0.25">
      <c r="A101">
        <v>7</v>
      </c>
      <c r="B101">
        <f t="shared" si="52"/>
        <v>0</v>
      </c>
      <c r="C101">
        <v>2.92</v>
      </c>
      <c r="D101">
        <f t="shared" si="53"/>
        <v>0</v>
      </c>
      <c r="E101" s="1">
        <f t="shared" si="60"/>
        <v>0</v>
      </c>
      <c r="F101">
        <f t="shared" si="54"/>
        <v>0</v>
      </c>
      <c r="G101" t="e">
        <f t="shared" si="55"/>
        <v>#DIV/0!</v>
      </c>
      <c r="H101" t="e">
        <f t="shared" si="56"/>
        <v>#DIV/0!</v>
      </c>
      <c r="J101" s="1" t="e">
        <f t="shared" si="57"/>
        <v>#DIV/0!</v>
      </c>
      <c r="K101">
        <f t="shared" si="58"/>
        <v>0</v>
      </c>
      <c r="L101" t="e">
        <f t="shared" si="59"/>
        <v>#DIV/0!</v>
      </c>
    </row>
    <row r="102" spans="1:13" x14ac:dyDescent="0.25">
      <c r="A102">
        <v>8</v>
      </c>
      <c r="B102">
        <f t="shared" si="52"/>
        <v>0</v>
      </c>
      <c r="C102">
        <v>2.92</v>
      </c>
      <c r="D102">
        <f t="shared" si="53"/>
        <v>0</v>
      </c>
      <c r="E102" s="1">
        <f t="shared" si="60"/>
        <v>0</v>
      </c>
      <c r="F102">
        <f t="shared" si="54"/>
        <v>0</v>
      </c>
      <c r="G102" t="e">
        <f t="shared" si="55"/>
        <v>#DIV/0!</v>
      </c>
      <c r="H102" t="e">
        <f t="shared" si="56"/>
        <v>#DIV/0!</v>
      </c>
      <c r="J102" s="1" t="e">
        <f t="shared" si="57"/>
        <v>#DIV/0!</v>
      </c>
      <c r="K102">
        <f t="shared" si="58"/>
        <v>0</v>
      </c>
      <c r="L102" t="e">
        <f t="shared" si="59"/>
        <v>#DIV/0!</v>
      </c>
    </row>
    <row r="103" spans="1:13" x14ac:dyDescent="0.25">
      <c r="A103">
        <v>9</v>
      </c>
      <c r="B103">
        <f t="shared" si="52"/>
        <v>0</v>
      </c>
      <c r="C103">
        <v>2.92</v>
      </c>
      <c r="D103">
        <f t="shared" si="53"/>
        <v>0</v>
      </c>
      <c r="E103" s="1">
        <f t="shared" si="60"/>
        <v>0</v>
      </c>
      <c r="F103">
        <f t="shared" si="54"/>
        <v>0</v>
      </c>
      <c r="G103" t="e">
        <f t="shared" si="55"/>
        <v>#DIV/0!</v>
      </c>
      <c r="H103" t="e">
        <f t="shared" si="56"/>
        <v>#DIV/0!</v>
      </c>
      <c r="J103" s="1" t="e">
        <f t="shared" si="57"/>
        <v>#DIV/0!</v>
      </c>
      <c r="K103">
        <f t="shared" si="58"/>
        <v>0</v>
      </c>
      <c r="L103" t="e">
        <f t="shared" si="59"/>
        <v>#DIV/0!</v>
      </c>
    </row>
    <row r="104" spans="1:13" x14ac:dyDescent="0.25">
      <c r="A104">
        <v>10</v>
      </c>
      <c r="B104">
        <f t="shared" si="52"/>
        <v>0</v>
      </c>
      <c r="C104">
        <v>2.92</v>
      </c>
      <c r="D104">
        <f t="shared" si="53"/>
        <v>0</v>
      </c>
      <c r="E104" s="1">
        <f t="shared" si="60"/>
        <v>0</v>
      </c>
      <c r="F104">
        <f t="shared" si="54"/>
        <v>0</v>
      </c>
      <c r="G104" t="e">
        <f t="shared" si="55"/>
        <v>#DIV/0!</v>
      </c>
      <c r="H104" t="e">
        <f t="shared" si="56"/>
        <v>#DIV/0!</v>
      </c>
      <c r="J104" s="1" t="e">
        <f t="shared" si="57"/>
        <v>#DIV/0!</v>
      </c>
      <c r="K104">
        <f t="shared" si="58"/>
        <v>0</v>
      </c>
      <c r="L104" t="e">
        <f t="shared" si="59"/>
        <v>#DIV/0!</v>
      </c>
    </row>
    <row r="105" spans="1:13" x14ac:dyDescent="0.25">
      <c r="A105">
        <v>11</v>
      </c>
      <c r="B105">
        <f t="shared" si="52"/>
        <v>0</v>
      </c>
      <c r="C105">
        <v>2.92</v>
      </c>
      <c r="D105">
        <f t="shared" si="53"/>
        <v>0</v>
      </c>
      <c r="E105" s="1">
        <f t="shared" si="60"/>
        <v>0</v>
      </c>
      <c r="F105">
        <f t="shared" si="54"/>
        <v>0</v>
      </c>
      <c r="G105" t="e">
        <f t="shared" si="55"/>
        <v>#DIV/0!</v>
      </c>
      <c r="H105" t="e">
        <f t="shared" si="56"/>
        <v>#DIV/0!</v>
      </c>
      <c r="J105" s="1" t="e">
        <f t="shared" si="57"/>
        <v>#DIV/0!</v>
      </c>
      <c r="K105">
        <f t="shared" si="58"/>
        <v>0</v>
      </c>
      <c r="L105" t="e">
        <f t="shared" si="59"/>
        <v>#DIV/0!</v>
      </c>
    </row>
    <row r="106" spans="1:13" x14ac:dyDescent="0.25">
      <c r="A106">
        <v>12</v>
      </c>
      <c r="B106">
        <f t="shared" si="52"/>
        <v>0</v>
      </c>
      <c r="C106">
        <v>2.92</v>
      </c>
      <c r="D106">
        <f t="shared" si="53"/>
        <v>0</v>
      </c>
      <c r="E106" s="1">
        <f t="shared" si="60"/>
        <v>0</v>
      </c>
      <c r="F106">
        <f t="shared" si="54"/>
        <v>0</v>
      </c>
      <c r="G106" t="e">
        <f t="shared" si="55"/>
        <v>#DIV/0!</v>
      </c>
      <c r="H106" t="e">
        <f t="shared" si="56"/>
        <v>#DIV/0!</v>
      </c>
      <c r="J106" s="1" t="e">
        <f t="shared" si="57"/>
        <v>#DIV/0!</v>
      </c>
      <c r="K106">
        <f t="shared" si="58"/>
        <v>0</v>
      </c>
      <c r="L106" t="e">
        <f t="shared" si="59"/>
        <v>#DIV/0!</v>
      </c>
    </row>
    <row r="107" spans="1:13" x14ac:dyDescent="0.25">
      <c r="A107">
        <v>13</v>
      </c>
      <c r="B107">
        <f t="shared" si="52"/>
        <v>0</v>
      </c>
      <c r="C107">
        <v>2.92</v>
      </c>
      <c r="D107">
        <f t="shared" si="53"/>
        <v>0</v>
      </c>
      <c r="E107" s="1">
        <f t="shared" si="60"/>
        <v>0</v>
      </c>
      <c r="F107">
        <f t="shared" si="54"/>
        <v>0</v>
      </c>
      <c r="G107" t="e">
        <f t="shared" si="55"/>
        <v>#DIV/0!</v>
      </c>
      <c r="H107" t="e">
        <f t="shared" si="56"/>
        <v>#DIV/0!</v>
      </c>
      <c r="J107" s="1" t="e">
        <f t="shared" si="57"/>
        <v>#DIV/0!</v>
      </c>
      <c r="K107">
        <f t="shared" si="58"/>
        <v>0</v>
      </c>
      <c r="L107" t="e">
        <f t="shared" si="59"/>
        <v>#DIV/0!</v>
      </c>
    </row>
    <row r="108" spans="1:13" x14ac:dyDescent="0.25">
      <c r="A108">
        <v>14</v>
      </c>
      <c r="B108">
        <f t="shared" si="52"/>
        <v>0</v>
      </c>
      <c r="C108">
        <v>2.92</v>
      </c>
      <c r="D108">
        <f t="shared" si="53"/>
        <v>0</v>
      </c>
      <c r="E108" s="1">
        <f t="shared" si="60"/>
        <v>0</v>
      </c>
      <c r="F108">
        <f t="shared" si="54"/>
        <v>0</v>
      </c>
      <c r="G108" t="e">
        <f t="shared" si="55"/>
        <v>#DIV/0!</v>
      </c>
      <c r="H108" t="e">
        <f t="shared" si="56"/>
        <v>#DIV/0!</v>
      </c>
      <c r="J108" s="1" t="e">
        <f t="shared" si="57"/>
        <v>#DIV/0!</v>
      </c>
      <c r="K108">
        <f t="shared" si="58"/>
        <v>0</v>
      </c>
      <c r="L108" t="e">
        <f t="shared" si="59"/>
        <v>#DIV/0!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-48</v>
      </c>
      <c r="C110">
        <v>2.92</v>
      </c>
      <c r="D110">
        <f t="shared" ref="D110:D123" si="62">D95</f>
        <v>-56.5</v>
      </c>
      <c r="E110" s="1">
        <f>S12</f>
        <v>0</v>
      </c>
      <c r="F110">
        <f t="shared" ref="F110:F123" si="63">(B110-D110-I110)</f>
        <v>8.5</v>
      </c>
      <c r="G110" t="e">
        <f t="shared" ref="G110:G123" si="64">(F110/(10*E110))</f>
        <v>#DIV/0!</v>
      </c>
      <c r="H110" t="e">
        <f t="shared" ref="H110:H123" si="65">POWER(10,G110)</f>
        <v>#DIV/0!</v>
      </c>
      <c r="I110">
        <v>0</v>
      </c>
      <c r="J110" s="1" t="e">
        <f t="shared" ref="J110:J123" si="66">(H110*C110)</f>
        <v>#DIV/0!</v>
      </c>
      <c r="K110">
        <f t="shared" ref="K110:K123" si="67">K95</f>
        <v>7.16</v>
      </c>
      <c r="L110" t="e">
        <f t="shared" ref="L110:L123" si="68">(K110-J110)</f>
        <v>#DIV/0!</v>
      </c>
    </row>
    <row r="111" spans="1:13" x14ac:dyDescent="0.25">
      <c r="A111">
        <v>2</v>
      </c>
      <c r="B111">
        <f t="shared" si="61"/>
        <v>-48.5</v>
      </c>
      <c r="C111">
        <v>2.92</v>
      </c>
      <c r="D111">
        <f t="shared" si="62"/>
        <v>-56.5</v>
      </c>
      <c r="E111" s="1">
        <f t="shared" ref="E111:E123" si="69">E110</f>
        <v>0</v>
      </c>
      <c r="F111">
        <f t="shared" si="63"/>
        <v>8</v>
      </c>
      <c r="G111" t="e">
        <f t="shared" si="64"/>
        <v>#DIV/0!</v>
      </c>
      <c r="H111" t="e">
        <f t="shared" si="65"/>
        <v>#DIV/0!</v>
      </c>
      <c r="I111">
        <v>0</v>
      </c>
      <c r="J111" s="1" t="e">
        <f t="shared" si="66"/>
        <v>#DIV/0!</v>
      </c>
      <c r="K111">
        <f t="shared" si="67"/>
        <v>7.16</v>
      </c>
      <c r="L111" t="e">
        <f t="shared" si="68"/>
        <v>#DIV/0!</v>
      </c>
    </row>
    <row r="112" spans="1:13" x14ac:dyDescent="0.25">
      <c r="A112">
        <v>3</v>
      </c>
      <c r="B112">
        <f t="shared" si="61"/>
        <v>-48</v>
      </c>
      <c r="C112">
        <v>2.92</v>
      </c>
      <c r="D112">
        <f t="shared" si="62"/>
        <v>-63</v>
      </c>
      <c r="E112" s="1">
        <f t="shared" si="69"/>
        <v>0</v>
      </c>
      <c r="F112">
        <f t="shared" si="63"/>
        <v>15</v>
      </c>
      <c r="G112" t="e">
        <f t="shared" si="64"/>
        <v>#DIV/0!</v>
      </c>
      <c r="H112" t="e">
        <f t="shared" si="65"/>
        <v>#DIV/0!</v>
      </c>
      <c r="J112" s="1" t="e">
        <f t="shared" si="66"/>
        <v>#DIV/0!</v>
      </c>
      <c r="K112">
        <f t="shared" si="67"/>
        <v>9.5469838168921193</v>
      </c>
      <c r="L112" t="e">
        <f t="shared" si="68"/>
        <v>#DIV/0!</v>
      </c>
    </row>
    <row r="113" spans="1:13" x14ac:dyDescent="0.25">
      <c r="A113">
        <v>4</v>
      </c>
      <c r="B113">
        <f t="shared" si="61"/>
        <v>-48.5</v>
      </c>
      <c r="C113">
        <v>2.92</v>
      </c>
      <c r="D113">
        <f t="shared" si="62"/>
        <v>-63</v>
      </c>
      <c r="E113" s="1">
        <f t="shared" si="69"/>
        <v>0</v>
      </c>
      <c r="F113">
        <f t="shared" si="63"/>
        <v>14.5</v>
      </c>
      <c r="G113" t="e">
        <f t="shared" si="64"/>
        <v>#DIV/0!</v>
      </c>
      <c r="H113" t="e">
        <f t="shared" si="65"/>
        <v>#DIV/0!</v>
      </c>
      <c r="J113" s="1" t="e">
        <f t="shared" si="66"/>
        <v>#DIV/0!</v>
      </c>
      <c r="K113">
        <f t="shared" si="67"/>
        <v>9.5469838168921193</v>
      </c>
      <c r="L113" t="e">
        <f t="shared" si="68"/>
        <v>#DIV/0!</v>
      </c>
    </row>
    <row r="114" spans="1:13" x14ac:dyDescent="0.25">
      <c r="A114">
        <v>5</v>
      </c>
      <c r="B114">
        <f t="shared" si="61"/>
        <v>-48</v>
      </c>
      <c r="C114">
        <v>2.92</v>
      </c>
      <c r="D114">
        <f t="shared" si="62"/>
        <v>-76.5</v>
      </c>
      <c r="E114" s="1">
        <f t="shared" si="69"/>
        <v>0</v>
      </c>
      <c r="F114">
        <f t="shared" si="63"/>
        <v>28.5</v>
      </c>
      <c r="G114" t="e">
        <f t="shared" si="64"/>
        <v>#DIV/0!</v>
      </c>
      <c r="H114" t="e">
        <f t="shared" si="65"/>
        <v>#DIV/0!</v>
      </c>
      <c r="J114" s="1" t="e">
        <f t="shared" si="66"/>
        <v>#DIV/0!</v>
      </c>
      <c r="K114">
        <f t="shared" si="67"/>
        <v>11.451851378707287</v>
      </c>
      <c r="L114" t="e">
        <f t="shared" si="68"/>
        <v>#DIV/0!</v>
      </c>
    </row>
    <row r="115" spans="1:13" x14ac:dyDescent="0.25">
      <c r="A115">
        <v>6</v>
      </c>
      <c r="B115">
        <f t="shared" si="61"/>
        <v>-48.5</v>
      </c>
      <c r="C115">
        <v>2.92</v>
      </c>
      <c r="D115">
        <f t="shared" si="62"/>
        <v>-76.5</v>
      </c>
      <c r="E115" s="1">
        <f t="shared" si="69"/>
        <v>0</v>
      </c>
      <c r="F115">
        <f t="shared" si="63"/>
        <v>28</v>
      </c>
      <c r="G115" t="e">
        <f t="shared" si="64"/>
        <v>#DIV/0!</v>
      </c>
      <c r="H115" t="e">
        <f t="shared" si="65"/>
        <v>#DIV/0!</v>
      </c>
      <c r="J115" s="1" t="e">
        <f t="shared" si="66"/>
        <v>#DIV/0!</v>
      </c>
      <c r="K115">
        <f t="shared" si="67"/>
        <v>11.451851378707287</v>
      </c>
      <c r="L115" t="e">
        <f t="shared" si="68"/>
        <v>#DIV/0!</v>
      </c>
    </row>
    <row r="116" spans="1:13" x14ac:dyDescent="0.25">
      <c r="A116">
        <v>7</v>
      </c>
      <c r="B116">
        <f t="shared" si="61"/>
        <v>0</v>
      </c>
      <c r="C116">
        <v>2.92</v>
      </c>
      <c r="D116">
        <f t="shared" si="62"/>
        <v>0</v>
      </c>
      <c r="E116" s="1">
        <f t="shared" si="69"/>
        <v>0</v>
      </c>
      <c r="F116">
        <f t="shared" si="63"/>
        <v>0</v>
      </c>
      <c r="G116" t="e">
        <f t="shared" si="64"/>
        <v>#DIV/0!</v>
      </c>
      <c r="H116" t="e">
        <f t="shared" si="65"/>
        <v>#DIV/0!</v>
      </c>
      <c r="J116" s="1" t="e">
        <f t="shared" si="66"/>
        <v>#DIV/0!</v>
      </c>
      <c r="K116">
        <f t="shared" si="67"/>
        <v>0</v>
      </c>
      <c r="L116" t="e">
        <f t="shared" si="68"/>
        <v>#DIV/0!</v>
      </c>
      <c r="M116">
        <v>8</v>
      </c>
    </row>
    <row r="117" spans="1:13" x14ac:dyDescent="0.25">
      <c r="A117">
        <v>8</v>
      </c>
      <c r="B117">
        <f t="shared" si="61"/>
        <v>0</v>
      </c>
      <c r="C117">
        <v>2.92</v>
      </c>
      <c r="D117">
        <f t="shared" si="62"/>
        <v>0</v>
      </c>
      <c r="E117" s="1">
        <f t="shared" si="69"/>
        <v>0</v>
      </c>
      <c r="F117">
        <f t="shared" si="63"/>
        <v>0</v>
      </c>
      <c r="G117" t="e">
        <f t="shared" si="64"/>
        <v>#DIV/0!</v>
      </c>
      <c r="H117" t="e">
        <f t="shared" si="65"/>
        <v>#DIV/0!</v>
      </c>
      <c r="J117" s="1" t="e">
        <f t="shared" si="66"/>
        <v>#DIV/0!</v>
      </c>
      <c r="K117">
        <f t="shared" si="67"/>
        <v>0</v>
      </c>
      <c r="L117" t="e">
        <f t="shared" si="68"/>
        <v>#DIV/0!</v>
      </c>
    </row>
    <row r="118" spans="1:13" x14ac:dyDescent="0.25">
      <c r="A118">
        <v>9</v>
      </c>
      <c r="B118">
        <f t="shared" si="61"/>
        <v>0</v>
      </c>
      <c r="C118">
        <v>2.92</v>
      </c>
      <c r="D118">
        <f t="shared" si="62"/>
        <v>0</v>
      </c>
      <c r="E118" s="1">
        <f t="shared" si="69"/>
        <v>0</v>
      </c>
      <c r="F118">
        <f t="shared" si="63"/>
        <v>0</v>
      </c>
      <c r="G118" t="e">
        <f t="shared" si="64"/>
        <v>#DIV/0!</v>
      </c>
      <c r="H118" t="e">
        <f t="shared" si="65"/>
        <v>#DIV/0!</v>
      </c>
      <c r="J118" s="1" t="e">
        <f t="shared" si="66"/>
        <v>#DIV/0!</v>
      </c>
      <c r="K118">
        <f t="shared" si="67"/>
        <v>0</v>
      </c>
      <c r="L118" t="e">
        <f t="shared" si="68"/>
        <v>#DIV/0!</v>
      </c>
    </row>
    <row r="119" spans="1:13" x14ac:dyDescent="0.25">
      <c r="A119">
        <v>10</v>
      </c>
      <c r="B119">
        <f t="shared" si="61"/>
        <v>0</v>
      </c>
      <c r="C119">
        <v>2.92</v>
      </c>
      <c r="D119">
        <f t="shared" si="62"/>
        <v>0</v>
      </c>
      <c r="E119" s="1">
        <f t="shared" si="69"/>
        <v>0</v>
      </c>
      <c r="F119">
        <f t="shared" si="63"/>
        <v>0</v>
      </c>
      <c r="G119" t="e">
        <f t="shared" si="64"/>
        <v>#DIV/0!</v>
      </c>
      <c r="H119" t="e">
        <f t="shared" si="65"/>
        <v>#DIV/0!</v>
      </c>
      <c r="J119" s="1" t="e">
        <f t="shared" si="66"/>
        <v>#DIV/0!</v>
      </c>
      <c r="K119">
        <f t="shared" si="67"/>
        <v>0</v>
      </c>
      <c r="L119" t="e">
        <f t="shared" si="68"/>
        <v>#DIV/0!</v>
      </c>
    </row>
    <row r="120" spans="1:13" x14ac:dyDescent="0.25">
      <c r="A120">
        <v>11</v>
      </c>
      <c r="B120">
        <f t="shared" si="61"/>
        <v>0</v>
      </c>
      <c r="C120">
        <v>2.92</v>
      </c>
      <c r="D120">
        <f t="shared" si="62"/>
        <v>0</v>
      </c>
      <c r="E120" s="1">
        <f t="shared" si="69"/>
        <v>0</v>
      </c>
      <c r="F120">
        <f t="shared" si="63"/>
        <v>0</v>
      </c>
      <c r="G120" t="e">
        <f t="shared" si="64"/>
        <v>#DIV/0!</v>
      </c>
      <c r="H120" t="e">
        <f t="shared" si="65"/>
        <v>#DIV/0!</v>
      </c>
      <c r="J120" s="1" t="e">
        <f t="shared" si="66"/>
        <v>#DIV/0!</v>
      </c>
      <c r="K120">
        <f t="shared" si="67"/>
        <v>0</v>
      </c>
      <c r="L120" t="e">
        <f t="shared" si="68"/>
        <v>#DIV/0!</v>
      </c>
    </row>
    <row r="121" spans="1:13" x14ac:dyDescent="0.25">
      <c r="A121">
        <v>12</v>
      </c>
      <c r="B121">
        <f t="shared" si="61"/>
        <v>0</v>
      </c>
      <c r="C121">
        <v>2.92</v>
      </c>
      <c r="D121">
        <f t="shared" si="62"/>
        <v>0</v>
      </c>
      <c r="E121" s="1">
        <f t="shared" si="69"/>
        <v>0</v>
      </c>
      <c r="F121">
        <f t="shared" si="63"/>
        <v>0</v>
      </c>
      <c r="G121" t="e">
        <f t="shared" si="64"/>
        <v>#DIV/0!</v>
      </c>
      <c r="H121" t="e">
        <f t="shared" si="65"/>
        <v>#DIV/0!</v>
      </c>
      <c r="J121" s="1" t="e">
        <f t="shared" si="66"/>
        <v>#DIV/0!</v>
      </c>
      <c r="K121">
        <f t="shared" si="67"/>
        <v>0</v>
      </c>
      <c r="L121" t="e">
        <f t="shared" si="68"/>
        <v>#DIV/0!</v>
      </c>
    </row>
    <row r="122" spans="1:13" x14ac:dyDescent="0.25">
      <c r="A122">
        <v>13</v>
      </c>
      <c r="B122">
        <f t="shared" si="61"/>
        <v>0</v>
      </c>
      <c r="C122">
        <v>2.92</v>
      </c>
      <c r="D122">
        <f t="shared" si="62"/>
        <v>0</v>
      </c>
      <c r="E122" s="1">
        <f t="shared" si="69"/>
        <v>0</v>
      </c>
      <c r="F122">
        <f t="shared" si="63"/>
        <v>0</v>
      </c>
      <c r="G122" t="e">
        <f t="shared" si="64"/>
        <v>#DIV/0!</v>
      </c>
      <c r="H122" t="e">
        <f t="shared" si="65"/>
        <v>#DIV/0!</v>
      </c>
      <c r="J122" s="1" t="e">
        <f t="shared" si="66"/>
        <v>#DIV/0!</v>
      </c>
      <c r="K122">
        <f t="shared" si="67"/>
        <v>0</v>
      </c>
      <c r="L122" t="e">
        <f t="shared" si="68"/>
        <v>#DIV/0!</v>
      </c>
    </row>
    <row r="123" spans="1:13" x14ac:dyDescent="0.25">
      <c r="A123">
        <v>14</v>
      </c>
      <c r="B123">
        <f t="shared" si="61"/>
        <v>0</v>
      </c>
      <c r="C123">
        <v>2.92</v>
      </c>
      <c r="D123">
        <f t="shared" si="62"/>
        <v>0</v>
      </c>
      <c r="E123" s="1">
        <f t="shared" si="69"/>
        <v>0</v>
      </c>
      <c r="F123">
        <f t="shared" si="63"/>
        <v>0</v>
      </c>
      <c r="G123" t="e">
        <f t="shared" si="64"/>
        <v>#DIV/0!</v>
      </c>
      <c r="H123" t="e">
        <f t="shared" si="65"/>
        <v>#DIV/0!</v>
      </c>
      <c r="J123" s="1" t="e">
        <f t="shared" si="66"/>
        <v>#DIV/0!</v>
      </c>
      <c r="K123">
        <f t="shared" si="67"/>
        <v>0</v>
      </c>
      <c r="L123" t="e">
        <f t="shared" si="68"/>
        <v>#DIV/0!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-48</v>
      </c>
      <c r="C125">
        <v>2.92</v>
      </c>
      <c r="D125">
        <f t="shared" ref="D125:D138" si="71">D110</f>
        <v>-56.5</v>
      </c>
      <c r="E125" s="1">
        <f>S13</f>
        <v>0</v>
      </c>
      <c r="F125">
        <f t="shared" ref="F125:F138" si="72">(B125-D125-I125)</f>
        <v>8.5</v>
      </c>
      <c r="G125" t="e">
        <f t="shared" ref="G125:G138" si="73">(F125/(10*E125))</f>
        <v>#DIV/0!</v>
      </c>
      <c r="H125" t="e">
        <f t="shared" ref="H125:H138" si="74">POWER(10,G125)</f>
        <v>#DIV/0!</v>
      </c>
      <c r="I125">
        <v>0</v>
      </c>
      <c r="J125" s="1" t="e">
        <f t="shared" ref="J125:J138" si="75">(H125*C125)</f>
        <v>#DIV/0!</v>
      </c>
      <c r="K125">
        <f t="shared" ref="K125:K138" si="76">K110</f>
        <v>7.16</v>
      </c>
      <c r="L125" t="e">
        <f t="shared" ref="L125:L138" si="77">(K125-J125)</f>
        <v>#DIV/0!</v>
      </c>
    </row>
    <row r="126" spans="1:13" x14ac:dyDescent="0.25">
      <c r="A126">
        <v>2</v>
      </c>
      <c r="B126">
        <f t="shared" si="70"/>
        <v>-48.5</v>
      </c>
      <c r="C126">
        <v>2.92</v>
      </c>
      <c r="D126">
        <f t="shared" si="71"/>
        <v>-56.5</v>
      </c>
      <c r="E126" s="1">
        <f t="shared" ref="E126:E138" si="78">E125</f>
        <v>0</v>
      </c>
      <c r="F126">
        <f t="shared" si="72"/>
        <v>8</v>
      </c>
      <c r="G126" t="e">
        <f t="shared" si="73"/>
        <v>#DIV/0!</v>
      </c>
      <c r="H126" t="e">
        <f t="shared" si="74"/>
        <v>#DIV/0!</v>
      </c>
      <c r="I126">
        <v>0</v>
      </c>
      <c r="J126" s="1" t="e">
        <f t="shared" si="75"/>
        <v>#DIV/0!</v>
      </c>
      <c r="K126">
        <f t="shared" si="76"/>
        <v>7.16</v>
      </c>
      <c r="L126" t="e">
        <f t="shared" si="77"/>
        <v>#DIV/0!</v>
      </c>
    </row>
    <row r="127" spans="1:13" x14ac:dyDescent="0.25">
      <c r="A127">
        <v>3</v>
      </c>
      <c r="B127">
        <f t="shared" si="70"/>
        <v>-48</v>
      </c>
      <c r="C127">
        <v>2.92</v>
      </c>
      <c r="D127">
        <f t="shared" si="71"/>
        <v>-63</v>
      </c>
      <c r="E127" s="1">
        <f t="shared" si="78"/>
        <v>0</v>
      </c>
      <c r="F127">
        <f t="shared" si="72"/>
        <v>15</v>
      </c>
      <c r="G127" t="e">
        <f t="shared" si="73"/>
        <v>#DIV/0!</v>
      </c>
      <c r="H127" t="e">
        <f t="shared" si="74"/>
        <v>#DIV/0!</v>
      </c>
      <c r="J127" s="1" t="e">
        <f t="shared" si="75"/>
        <v>#DIV/0!</v>
      </c>
      <c r="K127">
        <f t="shared" si="76"/>
        <v>9.5469838168921193</v>
      </c>
      <c r="L127" t="e">
        <f t="shared" si="77"/>
        <v>#DIV/0!</v>
      </c>
    </row>
    <row r="128" spans="1:13" x14ac:dyDescent="0.25">
      <c r="A128">
        <v>4</v>
      </c>
      <c r="B128">
        <f t="shared" si="70"/>
        <v>-48.5</v>
      </c>
      <c r="C128">
        <v>2.92</v>
      </c>
      <c r="D128">
        <f t="shared" si="71"/>
        <v>-63</v>
      </c>
      <c r="E128" s="1">
        <f t="shared" si="78"/>
        <v>0</v>
      </c>
      <c r="F128">
        <f t="shared" si="72"/>
        <v>14.5</v>
      </c>
      <c r="G128" t="e">
        <f t="shared" si="73"/>
        <v>#DIV/0!</v>
      </c>
      <c r="H128" t="e">
        <f t="shared" si="74"/>
        <v>#DIV/0!</v>
      </c>
      <c r="J128" s="1" t="e">
        <f t="shared" si="75"/>
        <v>#DIV/0!</v>
      </c>
      <c r="K128">
        <f t="shared" si="76"/>
        <v>9.5469838168921193</v>
      </c>
      <c r="L128" t="e">
        <f t="shared" si="77"/>
        <v>#DIV/0!</v>
      </c>
    </row>
    <row r="129" spans="1:13" x14ac:dyDescent="0.25">
      <c r="A129">
        <v>5</v>
      </c>
      <c r="B129">
        <f t="shared" si="70"/>
        <v>-48</v>
      </c>
      <c r="C129">
        <v>2.92</v>
      </c>
      <c r="D129">
        <f t="shared" si="71"/>
        <v>-76.5</v>
      </c>
      <c r="E129" s="1">
        <f t="shared" si="78"/>
        <v>0</v>
      </c>
      <c r="F129">
        <f t="shared" si="72"/>
        <v>28.5</v>
      </c>
      <c r="G129" t="e">
        <f t="shared" si="73"/>
        <v>#DIV/0!</v>
      </c>
      <c r="H129" t="e">
        <f t="shared" si="74"/>
        <v>#DIV/0!</v>
      </c>
      <c r="J129" s="1" t="e">
        <f t="shared" si="75"/>
        <v>#DIV/0!</v>
      </c>
      <c r="K129">
        <f t="shared" si="76"/>
        <v>11.451851378707287</v>
      </c>
      <c r="L129" t="e">
        <f t="shared" si="77"/>
        <v>#DIV/0!</v>
      </c>
    </row>
    <row r="130" spans="1:13" x14ac:dyDescent="0.25">
      <c r="A130">
        <v>6</v>
      </c>
      <c r="B130">
        <f t="shared" si="70"/>
        <v>-48.5</v>
      </c>
      <c r="C130">
        <v>2.92</v>
      </c>
      <c r="D130">
        <f t="shared" si="71"/>
        <v>-76.5</v>
      </c>
      <c r="E130" s="1">
        <f t="shared" si="78"/>
        <v>0</v>
      </c>
      <c r="F130">
        <f t="shared" si="72"/>
        <v>28</v>
      </c>
      <c r="G130" t="e">
        <f t="shared" si="73"/>
        <v>#DIV/0!</v>
      </c>
      <c r="H130" t="e">
        <f t="shared" si="74"/>
        <v>#DIV/0!</v>
      </c>
      <c r="J130" s="1" t="e">
        <f t="shared" si="75"/>
        <v>#DIV/0!</v>
      </c>
      <c r="K130">
        <f t="shared" si="76"/>
        <v>11.451851378707287</v>
      </c>
      <c r="L130" t="e">
        <f t="shared" si="77"/>
        <v>#DIV/0!</v>
      </c>
    </row>
    <row r="131" spans="1:13" x14ac:dyDescent="0.25">
      <c r="A131">
        <v>7</v>
      </c>
      <c r="B131">
        <f t="shared" si="70"/>
        <v>0</v>
      </c>
      <c r="C131">
        <v>2.92</v>
      </c>
      <c r="D131">
        <f t="shared" si="71"/>
        <v>0</v>
      </c>
      <c r="E131" s="1">
        <f t="shared" si="78"/>
        <v>0</v>
      </c>
      <c r="F131">
        <f t="shared" si="72"/>
        <v>0</v>
      </c>
      <c r="G131" t="e">
        <f t="shared" si="73"/>
        <v>#DIV/0!</v>
      </c>
      <c r="H131" t="e">
        <f t="shared" si="74"/>
        <v>#DIV/0!</v>
      </c>
      <c r="J131" s="1" t="e">
        <f t="shared" si="75"/>
        <v>#DIV/0!</v>
      </c>
      <c r="K131">
        <f t="shared" si="76"/>
        <v>0</v>
      </c>
      <c r="L131" t="e">
        <f t="shared" si="77"/>
        <v>#DIV/0!</v>
      </c>
    </row>
    <row r="132" spans="1:13" x14ac:dyDescent="0.25">
      <c r="A132">
        <v>8</v>
      </c>
      <c r="B132">
        <f t="shared" si="70"/>
        <v>0</v>
      </c>
      <c r="C132">
        <v>2.92</v>
      </c>
      <c r="D132">
        <f t="shared" si="71"/>
        <v>0</v>
      </c>
      <c r="E132" s="1">
        <f t="shared" si="78"/>
        <v>0</v>
      </c>
      <c r="F132">
        <f t="shared" si="72"/>
        <v>0</v>
      </c>
      <c r="G132" t="e">
        <f t="shared" si="73"/>
        <v>#DIV/0!</v>
      </c>
      <c r="H132" t="e">
        <f t="shared" si="74"/>
        <v>#DIV/0!</v>
      </c>
      <c r="J132" s="1" t="e">
        <f t="shared" si="75"/>
        <v>#DIV/0!</v>
      </c>
      <c r="K132">
        <f t="shared" si="76"/>
        <v>0</v>
      </c>
      <c r="L132" t="e">
        <f t="shared" si="77"/>
        <v>#DIV/0!</v>
      </c>
      <c r="M132">
        <v>9</v>
      </c>
    </row>
    <row r="133" spans="1:13" x14ac:dyDescent="0.25">
      <c r="A133">
        <v>9</v>
      </c>
      <c r="B133">
        <f t="shared" si="70"/>
        <v>0</v>
      </c>
      <c r="C133">
        <v>2.92</v>
      </c>
      <c r="D133">
        <f t="shared" si="71"/>
        <v>0</v>
      </c>
      <c r="E133" s="1">
        <f t="shared" si="78"/>
        <v>0</v>
      </c>
      <c r="F133">
        <f t="shared" si="72"/>
        <v>0</v>
      </c>
      <c r="G133" t="e">
        <f t="shared" si="73"/>
        <v>#DIV/0!</v>
      </c>
      <c r="H133" t="e">
        <f t="shared" si="74"/>
        <v>#DIV/0!</v>
      </c>
      <c r="J133" s="1" t="e">
        <f t="shared" si="75"/>
        <v>#DIV/0!</v>
      </c>
      <c r="K133">
        <f t="shared" si="76"/>
        <v>0</v>
      </c>
      <c r="L133" t="e">
        <f t="shared" si="77"/>
        <v>#DIV/0!</v>
      </c>
    </row>
    <row r="134" spans="1:13" x14ac:dyDescent="0.25">
      <c r="A134">
        <v>10</v>
      </c>
      <c r="B134">
        <f t="shared" si="70"/>
        <v>0</v>
      </c>
      <c r="C134">
        <v>2.92</v>
      </c>
      <c r="D134">
        <f t="shared" si="71"/>
        <v>0</v>
      </c>
      <c r="E134" s="1">
        <f t="shared" si="78"/>
        <v>0</v>
      </c>
      <c r="F134">
        <f t="shared" si="72"/>
        <v>0</v>
      </c>
      <c r="G134" t="e">
        <f t="shared" si="73"/>
        <v>#DIV/0!</v>
      </c>
      <c r="H134" t="e">
        <f t="shared" si="74"/>
        <v>#DIV/0!</v>
      </c>
      <c r="J134" s="1" t="e">
        <f t="shared" si="75"/>
        <v>#DIV/0!</v>
      </c>
      <c r="K134">
        <f t="shared" si="76"/>
        <v>0</v>
      </c>
      <c r="L134" t="e">
        <f t="shared" si="77"/>
        <v>#DIV/0!</v>
      </c>
    </row>
    <row r="135" spans="1:13" x14ac:dyDescent="0.25">
      <c r="A135">
        <v>11</v>
      </c>
      <c r="B135">
        <f t="shared" si="70"/>
        <v>0</v>
      </c>
      <c r="C135">
        <v>2.92</v>
      </c>
      <c r="D135">
        <f t="shared" si="71"/>
        <v>0</v>
      </c>
      <c r="E135" s="1">
        <f t="shared" si="78"/>
        <v>0</v>
      </c>
      <c r="F135">
        <f t="shared" si="72"/>
        <v>0</v>
      </c>
      <c r="G135" t="e">
        <f t="shared" si="73"/>
        <v>#DIV/0!</v>
      </c>
      <c r="H135" t="e">
        <f t="shared" si="74"/>
        <v>#DIV/0!</v>
      </c>
      <c r="J135" s="1" t="e">
        <f t="shared" si="75"/>
        <v>#DIV/0!</v>
      </c>
      <c r="K135">
        <f t="shared" si="76"/>
        <v>0</v>
      </c>
      <c r="L135" t="e">
        <f t="shared" si="77"/>
        <v>#DIV/0!</v>
      </c>
    </row>
    <row r="136" spans="1:13" x14ac:dyDescent="0.25">
      <c r="A136">
        <v>12</v>
      </c>
      <c r="B136">
        <f t="shared" si="70"/>
        <v>0</v>
      </c>
      <c r="C136">
        <v>2.92</v>
      </c>
      <c r="D136">
        <f t="shared" si="71"/>
        <v>0</v>
      </c>
      <c r="E136" s="1">
        <f t="shared" si="78"/>
        <v>0</v>
      </c>
      <c r="F136">
        <f t="shared" si="72"/>
        <v>0</v>
      </c>
      <c r="G136" t="e">
        <f t="shared" si="73"/>
        <v>#DIV/0!</v>
      </c>
      <c r="H136" t="e">
        <f t="shared" si="74"/>
        <v>#DIV/0!</v>
      </c>
      <c r="J136" s="1" t="e">
        <f t="shared" si="75"/>
        <v>#DIV/0!</v>
      </c>
      <c r="K136">
        <f t="shared" si="76"/>
        <v>0</v>
      </c>
      <c r="L136" t="e">
        <f t="shared" si="77"/>
        <v>#DIV/0!</v>
      </c>
    </row>
    <row r="137" spans="1:13" x14ac:dyDescent="0.25">
      <c r="A137">
        <v>13</v>
      </c>
      <c r="B137">
        <f t="shared" si="70"/>
        <v>0</v>
      </c>
      <c r="C137">
        <v>2.92</v>
      </c>
      <c r="D137">
        <f t="shared" si="71"/>
        <v>0</v>
      </c>
      <c r="E137" s="1">
        <f t="shared" si="78"/>
        <v>0</v>
      </c>
      <c r="F137">
        <f t="shared" si="72"/>
        <v>0</v>
      </c>
      <c r="G137" t="e">
        <f t="shared" si="73"/>
        <v>#DIV/0!</v>
      </c>
      <c r="H137" t="e">
        <f t="shared" si="74"/>
        <v>#DIV/0!</v>
      </c>
      <c r="J137" s="1" t="e">
        <f t="shared" si="75"/>
        <v>#DIV/0!</v>
      </c>
      <c r="K137">
        <f t="shared" si="76"/>
        <v>0</v>
      </c>
      <c r="L137" t="e">
        <f t="shared" si="77"/>
        <v>#DIV/0!</v>
      </c>
    </row>
    <row r="138" spans="1:13" x14ac:dyDescent="0.25">
      <c r="A138">
        <v>14</v>
      </c>
      <c r="B138">
        <f t="shared" si="70"/>
        <v>0</v>
      </c>
      <c r="C138">
        <v>2.92</v>
      </c>
      <c r="D138">
        <f t="shared" si="71"/>
        <v>0</v>
      </c>
      <c r="E138" s="1">
        <f t="shared" si="78"/>
        <v>0</v>
      </c>
      <c r="F138">
        <f t="shared" si="72"/>
        <v>0</v>
      </c>
      <c r="G138" t="e">
        <f t="shared" si="73"/>
        <v>#DIV/0!</v>
      </c>
      <c r="H138" t="e">
        <f t="shared" si="74"/>
        <v>#DIV/0!</v>
      </c>
      <c r="J138" s="1" t="e">
        <f t="shared" si="75"/>
        <v>#DIV/0!</v>
      </c>
      <c r="K138">
        <f t="shared" si="76"/>
        <v>0</v>
      </c>
      <c r="L138" t="e">
        <f t="shared" si="77"/>
        <v>#DIV/0!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-48</v>
      </c>
      <c r="C140">
        <v>2.92</v>
      </c>
      <c r="D140">
        <f t="shared" ref="D140:D153" si="80">D125</f>
        <v>-56.5</v>
      </c>
      <c r="E140" s="1">
        <f>S14</f>
        <v>0</v>
      </c>
      <c r="F140">
        <f t="shared" ref="F140:F153" si="81">(B140-D140-I140)</f>
        <v>8.5</v>
      </c>
      <c r="G140" t="e">
        <f t="shared" ref="G140:G153" si="82">(F140/(10*E140))</f>
        <v>#DIV/0!</v>
      </c>
      <c r="H140" t="e">
        <f t="shared" ref="H140:H153" si="83">POWER(10,G140)</f>
        <v>#DIV/0!</v>
      </c>
      <c r="I140">
        <v>0</v>
      </c>
      <c r="J140" s="1" t="e">
        <f t="shared" ref="J140:J153" si="84">(H140*C140)</f>
        <v>#DIV/0!</v>
      </c>
      <c r="K140">
        <f t="shared" ref="K140:K153" si="85">K125</f>
        <v>7.16</v>
      </c>
      <c r="L140" t="e">
        <f t="shared" ref="L140:L153" si="86">(K140-J140)</f>
        <v>#DIV/0!</v>
      </c>
    </row>
    <row r="141" spans="1:13" x14ac:dyDescent="0.25">
      <c r="A141">
        <v>2</v>
      </c>
      <c r="B141">
        <f t="shared" si="79"/>
        <v>-48.5</v>
      </c>
      <c r="C141">
        <v>2.92</v>
      </c>
      <c r="D141">
        <f t="shared" si="80"/>
        <v>-56.5</v>
      </c>
      <c r="E141" s="1">
        <f t="shared" ref="E141:E153" si="87">E140</f>
        <v>0</v>
      </c>
      <c r="F141">
        <f t="shared" si="81"/>
        <v>8</v>
      </c>
      <c r="G141" t="e">
        <f t="shared" si="82"/>
        <v>#DIV/0!</v>
      </c>
      <c r="H141" t="e">
        <f t="shared" si="83"/>
        <v>#DIV/0!</v>
      </c>
      <c r="I141">
        <v>0</v>
      </c>
      <c r="J141" s="1" t="e">
        <f t="shared" si="84"/>
        <v>#DIV/0!</v>
      </c>
      <c r="K141">
        <f t="shared" si="85"/>
        <v>7.16</v>
      </c>
      <c r="L141" t="e">
        <f t="shared" si="86"/>
        <v>#DIV/0!</v>
      </c>
    </row>
    <row r="142" spans="1:13" x14ac:dyDescent="0.25">
      <c r="A142">
        <v>3</v>
      </c>
      <c r="B142">
        <f t="shared" si="79"/>
        <v>-48</v>
      </c>
      <c r="C142">
        <v>2.92</v>
      </c>
      <c r="D142">
        <f t="shared" si="80"/>
        <v>-63</v>
      </c>
      <c r="E142" s="1">
        <f t="shared" si="87"/>
        <v>0</v>
      </c>
      <c r="F142">
        <f t="shared" si="81"/>
        <v>15</v>
      </c>
      <c r="G142" t="e">
        <f t="shared" si="82"/>
        <v>#DIV/0!</v>
      </c>
      <c r="H142" t="e">
        <f t="shared" si="83"/>
        <v>#DIV/0!</v>
      </c>
      <c r="J142" s="1" t="e">
        <f t="shared" si="84"/>
        <v>#DIV/0!</v>
      </c>
      <c r="K142">
        <f t="shared" si="85"/>
        <v>9.5469838168921193</v>
      </c>
      <c r="L142" t="e">
        <f t="shared" si="86"/>
        <v>#DIV/0!</v>
      </c>
    </row>
    <row r="143" spans="1:13" x14ac:dyDescent="0.25">
      <c r="A143">
        <v>4</v>
      </c>
      <c r="B143">
        <f t="shared" si="79"/>
        <v>-48.5</v>
      </c>
      <c r="C143">
        <v>2.92</v>
      </c>
      <c r="D143">
        <f t="shared" si="80"/>
        <v>-63</v>
      </c>
      <c r="E143" s="1">
        <f t="shared" si="87"/>
        <v>0</v>
      </c>
      <c r="F143">
        <f t="shared" si="81"/>
        <v>14.5</v>
      </c>
      <c r="G143" t="e">
        <f t="shared" si="82"/>
        <v>#DIV/0!</v>
      </c>
      <c r="H143" t="e">
        <f t="shared" si="83"/>
        <v>#DIV/0!</v>
      </c>
      <c r="J143" s="1" t="e">
        <f t="shared" si="84"/>
        <v>#DIV/0!</v>
      </c>
      <c r="K143">
        <f t="shared" si="85"/>
        <v>9.5469838168921193</v>
      </c>
      <c r="L143" t="e">
        <f t="shared" si="86"/>
        <v>#DIV/0!</v>
      </c>
    </row>
    <row r="144" spans="1:13" x14ac:dyDescent="0.25">
      <c r="A144">
        <v>5</v>
      </c>
      <c r="B144">
        <f t="shared" si="79"/>
        <v>-48</v>
      </c>
      <c r="C144">
        <v>2.92</v>
      </c>
      <c r="D144">
        <f t="shared" si="80"/>
        <v>-76.5</v>
      </c>
      <c r="E144" s="1">
        <f t="shared" si="87"/>
        <v>0</v>
      </c>
      <c r="F144">
        <f t="shared" si="81"/>
        <v>28.5</v>
      </c>
      <c r="G144" t="e">
        <f t="shared" si="82"/>
        <v>#DIV/0!</v>
      </c>
      <c r="H144" t="e">
        <f t="shared" si="83"/>
        <v>#DIV/0!</v>
      </c>
      <c r="J144" s="1" t="e">
        <f t="shared" si="84"/>
        <v>#DIV/0!</v>
      </c>
      <c r="K144">
        <f t="shared" si="85"/>
        <v>11.451851378707287</v>
      </c>
      <c r="L144" t="e">
        <f t="shared" si="86"/>
        <v>#DIV/0!</v>
      </c>
    </row>
    <row r="145" spans="1:13" x14ac:dyDescent="0.25">
      <c r="A145">
        <v>6</v>
      </c>
      <c r="B145">
        <f t="shared" si="79"/>
        <v>-48.5</v>
      </c>
      <c r="C145">
        <v>2.92</v>
      </c>
      <c r="D145">
        <f t="shared" si="80"/>
        <v>-76.5</v>
      </c>
      <c r="E145" s="1">
        <f t="shared" si="87"/>
        <v>0</v>
      </c>
      <c r="F145">
        <f t="shared" si="81"/>
        <v>28</v>
      </c>
      <c r="G145" t="e">
        <f t="shared" si="82"/>
        <v>#DIV/0!</v>
      </c>
      <c r="H145" t="e">
        <f t="shared" si="83"/>
        <v>#DIV/0!</v>
      </c>
      <c r="J145" s="1" t="e">
        <f t="shared" si="84"/>
        <v>#DIV/0!</v>
      </c>
      <c r="K145">
        <f t="shared" si="85"/>
        <v>11.451851378707287</v>
      </c>
      <c r="L145" t="e">
        <f t="shared" si="86"/>
        <v>#DIV/0!</v>
      </c>
    </row>
    <row r="146" spans="1:13" x14ac:dyDescent="0.25">
      <c r="A146">
        <v>7</v>
      </c>
      <c r="B146">
        <f t="shared" si="79"/>
        <v>0</v>
      </c>
      <c r="C146">
        <v>2.92</v>
      </c>
      <c r="D146">
        <f t="shared" si="80"/>
        <v>0</v>
      </c>
      <c r="E146" s="1">
        <f t="shared" si="87"/>
        <v>0</v>
      </c>
      <c r="F146">
        <f t="shared" si="81"/>
        <v>0</v>
      </c>
      <c r="G146" t="e">
        <f t="shared" si="82"/>
        <v>#DIV/0!</v>
      </c>
      <c r="H146" t="e">
        <f t="shared" si="83"/>
        <v>#DIV/0!</v>
      </c>
      <c r="J146" s="1" t="e">
        <f t="shared" si="84"/>
        <v>#DIV/0!</v>
      </c>
      <c r="K146">
        <f t="shared" si="85"/>
        <v>0</v>
      </c>
      <c r="L146" t="e">
        <f t="shared" si="86"/>
        <v>#DIV/0!</v>
      </c>
      <c r="M146">
        <v>10</v>
      </c>
    </row>
    <row r="147" spans="1:13" x14ac:dyDescent="0.25">
      <c r="A147">
        <v>8</v>
      </c>
      <c r="B147">
        <f t="shared" si="79"/>
        <v>0</v>
      </c>
      <c r="C147">
        <v>2.92</v>
      </c>
      <c r="D147">
        <f t="shared" si="80"/>
        <v>0</v>
      </c>
      <c r="E147" s="1">
        <f t="shared" si="87"/>
        <v>0</v>
      </c>
      <c r="F147">
        <f t="shared" si="81"/>
        <v>0</v>
      </c>
      <c r="G147" t="e">
        <f t="shared" si="82"/>
        <v>#DIV/0!</v>
      </c>
      <c r="H147" t="e">
        <f t="shared" si="83"/>
        <v>#DIV/0!</v>
      </c>
      <c r="J147" s="1" t="e">
        <f t="shared" si="84"/>
        <v>#DIV/0!</v>
      </c>
      <c r="K147">
        <f t="shared" si="85"/>
        <v>0</v>
      </c>
      <c r="L147" t="e">
        <f t="shared" si="86"/>
        <v>#DIV/0!</v>
      </c>
    </row>
    <row r="148" spans="1:13" x14ac:dyDescent="0.25">
      <c r="A148">
        <v>9</v>
      </c>
      <c r="B148">
        <f t="shared" si="79"/>
        <v>0</v>
      </c>
      <c r="C148">
        <v>2.92</v>
      </c>
      <c r="D148">
        <f t="shared" si="80"/>
        <v>0</v>
      </c>
      <c r="E148" s="1">
        <f t="shared" si="87"/>
        <v>0</v>
      </c>
      <c r="F148">
        <f t="shared" si="81"/>
        <v>0</v>
      </c>
      <c r="G148" t="e">
        <f t="shared" si="82"/>
        <v>#DIV/0!</v>
      </c>
      <c r="H148" t="e">
        <f t="shared" si="83"/>
        <v>#DIV/0!</v>
      </c>
      <c r="J148" s="1" t="e">
        <f t="shared" si="84"/>
        <v>#DIV/0!</v>
      </c>
      <c r="K148">
        <f t="shared" si="85"/>
        <v>0</v>
      </c>
      <c r="L148" t="e">
        <f t="shared" si="86"/>
        <v>#DIV/0!</v>
      </c>
    </row>
    <row r="149" spans="1:13" x14ac:dyDescent="0.25">
      <c r="A149">
        <v>10</v>
      </c>
      <c r="B149">
        <f t="shared" si="79"/>
        <v>0</v>
      </c>
      <c r="C149">
        <v>2.92</v>
      </c>
      <c r="D149">
        <f t="shared" si="80"/>
        <v>0</v>
      </c>
      <c r="E149" s="1">
        <f t="shared" si="87"/>
        <v>0</v>
      </c>
      <c r="F149">
        <f t="shared" si="81"/>
        <v>0</v>
      </c>
      <c r="G149" t="e">
        <f t="shared" si="82"/>
        <v>#DIV/0!</v>
      </c>
      <c r="H149" t="e">
        <f t="shared" si="83"/>
        <v>#DIV/0!</v>
      </c>
      <c r="J149" s="1" t="e">
        <f t="shared" si="84"/>
        <v>#DIV/0!</v>
      </c>
      <c r="K149">
        <f t="shared" si="85"/>
        <v>0</v>
      </c>
      <c r="L149" t="e">
        <f t="shared" si="86"/>
        <v>#DIV/0!</v>
      </c>
    </row>
    <row r="150" spans="1:13" x14ac:dyDescent="0.25">
      <c r="A150">
        <v>11</v>
      </c>
      <c r="B150">
        <f t="shared" si="79"/>
        <v>0</v>
      </c>
      <c r="C150">
        <v>2.92</v>
      </c>
      <c r="D150">
        <f t="shared" si="80"/>
        <v>0</v>
      </c>
      <c r="E150" s="1">
        <f t="shared" si="87"/>
        <v>0</v>
      </c>
      <c r="F150">
        <f t="shared" si="81"/>
        <v>0</v>
      </c>
      <c r="G150" t="e">
        <f t="shared" si="82"/>
        <v>#DIV/0!</v>
      </c>
      <c r="H150" t="e">
        <f t="shared" si="83"/>
        <v>#DIV/0!</v>
      </c>
      <c r="J150" s="1" t="e">
        <f t="shared" si="84"/>
        <v>#DIV/0!</v>
      </c>
      <c r="K150">
        <f t="shared" si="85"/>
        <v>0</v>
      </c>
      <c r="L150" t="e">
        <f t="shared" si="86"/>
        <v>#DIV/0!</v>
      </c>
    </row>
    <row r="151" spans="1:13" x14ac:dyDescent="0.25">
      <c r="A151">
        <v>12</v>
      </c>
      <c r="B151">
        <f t="shared" si="79"/>
        <v>0</v>
      </c>
      <c r="C151">
        <v>2.92</v>
      </c>
      <c r="D151">
        <f t="shared" si="80"/>
        <v>0</v>
      </c>
      <c r="E151" s="1">
        <f t="shared" si="87"/>
        <v>0</v>
      </c>
      <c r="F151">
        <f t="shared" si="81"/>
        <v>0</v>
      </c>
      <c r="G151" t="e">
        <f t="shared" si="82"/>
        <v>#DIV/0!</v>
      </c>
      <c r="H151" t="e">
        <f t="shared" si="83"/>
        <v>#DIV/0!</v>
      </c>
      <c r="J151" s="1" t="e">
        <f t="shared" si="84"/>
        <v>#DIV/0!</v>
      </c>
      <c r="K151">
        <f t="shared" si="85"/>
        <v>0</v>
      </c>
      <c r="L151" t="e">
        <f t="shared" si="86"/>
        <v>#DIV/0!</v>
      </c>
    </row>
    <row r="152" spans="1:13" x14ac:dyDescent="0.25">
      <c r="A152">
        <v>13</v>
      </c>
      <c r="B152">
        <f t="shared" si="79"/>
        <v>0</v>
      </c>
      <c r="C152">
        <v>2.92</v>
      </c>
      <c r="D152">
        <f t="shared" si="80"/>
        <v>0</v>
      </c>
      <c r="E152" s="1">
        <f t="shared" si="87"/>
        <v>0</v>
      </c>
      <c r="F152">
        <f t="shared" si="81"/>
        <v>0</v>
      </c>
      <c r="G152" t="e">
        <f t="shared" si="82"/>
        <v>#DIV/0!</v>
      </c>
      <c r="H152" t="e">
        <f t="shared" si="83"/>
        <v>#DIV/0!</v>
      </c>
      <c r="J152" s="1" t="e">
        <f t="shared" si="84"/>
        <v>#DIV/0!</v>
      </c>
      <c r="K152">
        <f t="shared" si="85"/>
        <v>0</v>
      </c>
      <c r="L152" t="e">
        <f t="shared" si="86"/>
        <v>#DIV/0!</v>
      </c>
    </row>
    <row r="153" spans="1:13" x14ac:dyDescent="0.25">
      <c r="A153">
        <v>14</v>
      </c>
      <c r="B153">
        <f t="shared" si="79"/>
        <v>0</v>
      </c>
      <c r="C153">
        <v>2.92</v>
      </c>
      <c r="D153">
        <f t="shared" si="80"/>
        <v>0</v>
      </c>
      <c r="E153" s="1">
        <f t="shared" si="87"/>
        <v>0</v>
      </c>
      <c r="F153">
        <f t="shared" si="81"/>
        <v>0</v>
      </c>
      <c r="G153" t="e">
        <f t="shared" si="82"/>
        <v>#DIV/0!</v>
      </c>
      <c r="H153" t="e">
        <f t="shared" si="83"/>
        <v>#DIV/0!</v>
      </c>
      <c r="J153" s="1" t="e">
        <f t="shared" si="84"/>
        <v>#DIV/0!</v>
      </c>
      <c r="K153">
        <f t="shared" si="85"/>
        <v>0</v>
      </c>
      <c r="L153" t="e">
        <f t="shared" si="86"/>
        <v>#DIV/0!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-48</v>
      </c>
      <c r="C155">
        <v>2.92</v>
      </c>
      <c r="D155">
        <f t="shared" ref="D155:D168" si="89">D140</f>
        <v>-56.5</v>
      </c>
      <c r="E155" s="1">
        <f>S15</f>
        <v>0</v>
      </c>
      <c r="F155">
        <f t="shared" ref="F155:F168" si="90">(B155-D155-I155)</f>
        <v>8.5</v>
      </c>
      <c r="G155" t="e">
        <f t="shared" ref="G155:G168" si="91">(F155/(10*E155))</f>
        <v>#DIV/0!</v>
      </c>
      <c r="H155" t="e">
        <f t="shared" ref="H155:H168" si="92">POWER(10,G155)</f>
        <v>#DIV/0!</v>
      </c>
      <c r="I155">
        <v>0</v>
      </c>
      <c r="J155" s="1" t="e">
        <f t="shared" ref="J155:J168" si="93">(H155*C155)</f>
        <v>#DIV/0!</v>
      </c>
      <c r="K155">
        <f t="shared" ref="K155:K168" si="94">K140</f>
        <v>7.16</v>
      </c>
      <c r="L155" t="e">
        <f t="shared" ref="L155:L168" si="95">(K155-J155)</f>
        <v>#DIV/0!</v>
      </c>
    </row>
    <row r="156" spans="1:13" x14ac:dyDescent="0.25">
      <c r="A156">
        <v>2</v>
      </c>
      <c r="B156">
        <f t="shared" si="88"/>
        <v>-48.5</v>
      </c>
      <c r="C156">
        <v>2.92</v>
      </c>
      <c r="D156">
        <f t="shared" si="89"/>
        <v>-56.5</v>
      </c>
      <c r="E156" s="1">
        <f t="shared" ref="E156:E168" si="96">E155</f>
        <v>0</v>
      </c>
      <c r="F156">
        <f t="shared" si="90"/>
        <v>8</v>
      </c>
      <c r="G156" t="e">
        <f t="shared" si="91"/>
        <v>#DIV/0!</v>
      </c>
      <c r="H156" t="e">
        <f t="shared" si="92"/>
        <v>#DIV/0!</v>
      </c>
      <c r="I156">
        <v>0</v>
      </c>
      <c r="J156" s="1" t="e">
        <f t="shared" si="93"/>
        <v>#DIV/0!</v>
      </c>
      <c r="K156">
        <f t="shared" si="94"/>
        <v>7.16</v>
      </c>
      <c r="L156" t="e">
        <f t="shared" si="95"/>
        <v>#DIV/0!</v>
      </c>
    </row>
    <row r="157" spans="1:13" x14ac:dyDescent="0.25">
      <c r="A157">
        <v>3</v>
      </c>
      <c r="B157">
        <f t="shared" si="88"/>
        <v>-48</v>
      </c>
      <c r="C157">
        <v>2.92</v>
      </c>
      <c r="D157">
        <f t="shared" si="89"/>
        <v>-63</v>
      </c>
      <c r="E157" s="1">
        <f t="shared" si="96"/>
        <v>0</v>
      </c>
      <c r="F157">
        <f t="shared" si="90"/>
        <v>15</v>
      </c>
      <c r="G157" t="e">
        <f t="shared" si="91"/>
        <v>#DIV/0!</v>
      </c>
      <c r="H157" t="e">
        <f t="shared" si="92"/>
        <v>#DIV/0!</v>
      </c>
      <c r="J157" s="1" t="e">
        <f t="shared" si="93"/>
        <v>#DIV/0!</v>
      </c>
      <c r="K157">
        <f t="shared" si="94"/>
        <v>9.5469838168921193</v>
      </c>
      <c r="L157" t="e">
        <f t="shared" si="95"/>
        <v>#DIV/0!</v>
      </c>
    </row>
    <row r="158" spans="1:13" x14ac:dyDescent="0.25">
      <c r="A158">
        <v>4</v>
      </c>
      <c r="B158">
        <f t="shared" si="88"/>
        <v>-48.5</v>
      </c>
      <c r="C158">
        <v>2.92</v>
      </c>
      <c r="D158">
        <f t="shared" si="89"/>
        <v>-63</v>
      </c>
      <c r="E158" s="1">
        <f t="shared" si="96"/>
        <v>0</v>
      </c>
      <c r="F158">
        <f t="shared" si="90"/>
        <v>14.5</v>
      </c>
      <c r="G158" t="e">
        <f t="shared" si="91"/>
        <v>#DIV/0!</v>
      </c>
      <c r="H158" t="e">
        <f t="shared" si="92"/>
        <v>#DIV/0!</v>
      </c>
      <c r="J158" s="1" t="e">
        <f t="shared" si="93"/>
        <v>#DIV/0!</v>
      </c>
      <c r="K158">
        <f t="shared" si="94"/>
        <v>9.5469838168921193</v>
      </c>
      <c r="L158" t="e">
        <f t="shared" si="95"/>
        <v>#DIV/0!</v>
      </c>
    </row>
    <row r="159" spans="1:13" x14ac:dyDescent="0.25">
      <c r="A159">
        <v>5</v>
      </c>
      <c r="B159">
        <f t="shared" si="88"/>
        <v>-48</v>
      </c>
      <c r="C159">
        <v>2.92</v>
      </c>
      <c r="D159">
        <f t="shared" si="89"/>
        <v>-76.5</v>
      </c>
      <c r="E159" s="1">
        <f t="shared" si="96"/>
        <v>0</v>
      </c>
      <c r="F159">
        <f t="shared" si="90"/>
        <v>28.5</v>
      </c>
      <c r="G159" t="e">
        <f t="shared" si="91"/>
        <v>#DIV/0!</v>
      </c>
      <c r="H159" t="e">
        <f t="shared" si="92"/>
        <v>#DIV/0!</v>
      </c>
      <c r="J159" s="1" t="e">
        <f t="shared" si="93"/>
        <v>#DIV/0!</v>
      </c>
      <c r="K159">
        <f t="shared" si="94"/>
        <v>11.451851378707287</v>
      </c>
      <c r="L159" t="e">
        <f t="shared" si="95"/>
        <v>#DIV/0!</v>
      </c>
    </row>
    <row r="160" spans="1:13" x14ac:dyDescent="0.25">
      <c r="A160">
        <v>6</v>
      </c>
      <c r="B160">
        <f t="shared" si="88"/>
        <v>-48.5</v>
      </c>
      <c r="C160">
        <v>2.92</v>
      </c>
      <c r="D160">
        <f t="shared" si="89"/>
        <v>-76.5</v>
      </c>
      <c r="E160" s="1">
        <f t="shared" si="96"/>
        <v>0</v>
      </c>
      <c r="F160">
        <f t="shared" si="90"/>
        <v>28</v>
      </c>
      <c r="G160" t="e">
        <f t="shared" si="91"/>
        <v>#DIV/0!</v>
      </c>
      <c r="H160" t="e">
        <f t="shared" si="92"/>
        <v>#DIV/0!</v>
      </c>
      <c r="J160" s="1" t="e">
        <f t="shared" si="93"/>
        <v>#DIV/0!</v>
      </c>
      <c r="K160">
        <f t="shared" si="94"/>
        <v>11.451851378707287</v>
      </c>
      <c r="L160" t="e">
        <f t="shared" si="95"/>
        <v>#DIV/0!</v>
      </c>
    </row>
    <row r="161" spans="1:13" x14ac:dyDescent="0.25">
      <c r="A161">
        <v>7</v>
      </c>
      <c r="B161">
        <f t="shared" si="88"/>
        <v>0</v>
      </c>
      <c r="C161">
        <v>2.92</v>
      </c>
      <c r="D161">
        <f t="shared" si="89"/>
        <v>0</v>
      </c>
      <c r="E161" s="1">
        <f t="shared" si="96"/>
        <v>0</v>
      </c>
      <c r="F161">
        <f t="shared" si="90"/>
        <v>0</v>
      </c>
      <c r="G161" t="e">
        <f t="shared" si="91"/>
        <v>#DIV/0!</v>
      </c>
      <c r="H161" t="e">
        <f t="shared" si="92"/>
        <v>#DIV/0!</v>
      </c>
      <c r="J161" s="1" t="e">
        <f t="shared" si="93"/>
        <v>#DIV/0!</v>
      </c>
      <c r="K161">
        <f t="shared" si="94"/>
        <v>0</v>
      </c>
      <c r="L161" t="e">
        <f t="shared" si="95"/>
        <v>#DIV/0!</v>
      </c>
    </row>
    <row r="162" spans="1:13" x14ac:dyDescent="0.25">
      <c r="A162">
        <v>8</v>
      </c>
      <c r="B162">
        <f t="shared" si="88"/>
        <v>0</v>
      </c>
      <c r="C162">
        <v>2.92</v>
      </c>
      <c r="D162">
        <f t="shared" si="89"/>
        <v>0</v>
      </c>
      <c r="E162" s="1">
        <f t="shared" si="96"/>
        <v>0</v>
      </c>
      <c r="F162">
        <f t="shared" si="90"/>
        <v>0</v>
      </c>
      <c r="G162" t="e">
        <f t="shared" si="91"/>
        <v>#DIV/0!</v>
      </c>
      <c r="H162" t="e">
        <f t="shared" si="92"/>
        <v>#DIV/0!</v>
      </c>
      <c r="J162" s="1" t="e">
        <f t="shared" si="93"/>
        <v>#DIV/0!</v>
      </c>
      <c r="K162">
        <f t="shared" si="94"/>
        <v>0</v>
      </c>
      <c r="L162" t="e">
        <f t="shared" si="95"/>
        <v>#DIV/0!</v>
      </c>
      <c r="M162">
        <v>11</v>
      </c>
    </row>
    <row r="163" spans="1:13" x14ac:dyDescent="0.25">
      <c r="A163">
        <v>9</v>
      </c>
      <c r="B163">
        <f t="shared" si="88"/>
        <v>0</v>
      </c>
      <c r="C163">
        <v>2.92</v>
      </c>
      <c r="D163">
        <f t="shared" si="89"/>
        <v>0</v>
      </c>
      <c r="E163" s="1">
        <f t="shared" si="96"/>
        <v>0</v>
      </c>
      <c r="F163">
        <f t="shared" si="90"/>
        <v>0</v>
      </c>
      <c r="G163" t="e">
        <f t="shared" si="91"/>
        <v>#DIV/0!</v>
      </c>
      <c r="H163" t="e">
        <f t="shared" si="92"/>
        <v>#DIV/0!</v>
      </c>
      <c r="J163" s="1" t="e">
        <f t="shared" si="93"/>
        <v>#DIV/0!</v>
      </c>
      <c r="K163">
        <f t="shared" si="94"/>
        <v>0</v>
      </c>
      <c r="L163" t="e">
        <f t="shared" si="95"/>
        <v>#DIV/0!</v>
      </c>
    </row>
    <row r="164" spans="1:13" x14ac:dyDescent="0.25">
      <c r="A164">
        <v>10</v>
      </c>
      <c r="B164">
        <f t="shared" si="88"/>
        <v>0</v>
      </c>
      <c r="C164">
        <v>2.92</v>
      </c>
      <c r="D164">
        <f t="shared" si="89"/>
        <v>0</v>
      </c>
      <c r="E164" s="1">
        <f t="shared" si="96"/>
        <v>0</v>
      </c>
      <c r="F164">
        <f t="shared" si="90"/>
        <v>0</v>
      </c>
      <c r="G164" t="e">
        <f t="shared" si="91"/>
        <v>#DIV/0!</v>
      </c>
      <c r="H164" t="e">
        <f t="shared" si="92"/>
        <v>#DIV/0!</v>
      </c>
      <c r="J164" s="1" t="e">
        <f t="shared" si="93"/>
        <v>#DIV/0!</v>
      </c>
      <c r="K164">
        <f t="shared" si="94"/>
        <v>0</v>
      </c>
      <c r="L164" t="e">
        <f t="shared" si="95"/>
        <v>#DIV/0!</v>
      </c>
    </row>
    <row r="165" spans="1:13" x14ac:dyDescent="0.25">
      <c r="A165">
        <v>11</v>
      </c>
      <c r="B165">
        <f t="shared" si="88"/>
        <v>0</v>
      </c>
      <c r="C165">
        <v>2.92</v>
      </c>
      <c r="D165">
        <f t="shared" si="89"/>
        <v>0</v>
      </c>
      <c r="E165" s="1">
        <f t="shared" si="96"/>
        <v>0</v>
      </c>
      <c r="F165">
        <f t="shared" si="90"/>
        <v>0</v>
      </c>
      <c r="G165" t="e">
        <f t="shared" si="91"/>
        <v>#DIV/0!</v>
      </c>
      <c r="H165" t="e">
        <f t="shared" si="92"/>
        <v>#DIV/0!</v>
      </c>
      <c r="J165" s="1" t="e">
        <f t="shared" si="93"/>
        <v>#DIV/0!</v>
      </c>
      <c r="K165">
        <f t="shared" si="94"/>
        <v>0</v>
      </c>
      <c r="L165" t="e">
        <f t="shared" si="95"/>
        <v>#DIV/0!</v>
      </c>
    </row>
    <row r="166" spans="1:13" x14ac:dyDescent="0.25">
      <c r="A166">
        <v>12</v>
      </c>
      <c r="B166">
        <f t="shared" si="88"/>
        <v>0</v>
      </c>
      <c r="C166">
        <v>2.92</v>
      </c>
      <c r="D166">
        <f t="shared" si="89"/>
        <v>0</v>
      </c>
      <c r="E166" s="1">
        <f t="shared" si="96"/>
        <v>0</v>
      </c>
      <c r="F166">
        <f t="shared" si="90"/>
        <v>0</v>
      </c>
      <c r="G166" t="e">
        <f t="shared" si="91"/>
        <v>#DIV/0!</v>
      </c>
      <c r="H166" t="e">
        <f t="shared" si="92"/>
        <v>#DIV/0!</v>
      </c>
      <c r="J166" s="1" t="e">
        <f t="shared" si="93"/>
        <v>#DIV/0!</v>
      </c>
      <c r="K166">
        <f t="shared" si="94"/>
        <v>0</v>
      </c>
      <c r="L166" t="e">
        <f t="shared" si="95"/>
        <v>#DIV/0!</v>
      </c>
    </row>
    <row r="167" spans="1:13" x14ac:dyDescent="0.25">
      <c r="A167">
        <v>13</v>
      </c>
      <c r="B167">
        <f t="shared" si="88"/>
        <v>0</v>
      </c>
      <c r="C167">
        <v>2.92</v>
      </c>
      <c r="D167">
        <f t="shared" si="89"/>
        <v>0</v>
      </c>
      <c r="E167" s="1">
        <f t="shared" si="96"/>
        <v>0</v>
      </c>
      <c r="F167">
        <f t="shared" si="90"/>
        <v>0</v>
      </c>
      <c r="G167" t="e">
        <f t="shared" si="91"/>
        <v>#DIV/0!</v>
      </c>
      <c r="H167" t="e">
        <f t="shared" si="92"/>
        <v>#DIV/0!</v>
      </c>
      <c r="J167" s="1" t="e">
        <f t="shared" si="93"/>
        <v>#DIV/0!</v>
      </c>
      <c r="K167">
        <f t="shared" si="94"/>
        <v>0</v>
      </c>
      <c r="L167" t="e">
        <f t="shared" si="95"/>
        <v>#DIV/0!</v>
      </c>
    </row>
    <row r="168" spans="1:13" x14ac:dyDescent="0.25">
      <c r="A168">
        <v>14</v>
      </c>
      <c r="B168">
        <f t="shared" si="88"/>
        <v>0</v>
      </c>
      <c r="C168">
        <v>2.92</v>
      </c>
      <c r="D168">
        <f t="shared" si="89"/>
        <v>0</v>
      </c>
      <c r="E168" s="1">
        <f t="shared" si="96"/>
        <v>0</v>
      </c>
      <c r="F168">
        <f t="shared" si="90"/>
        <v>0</v>
      </c>
      <c r="G168" t="e">
        <f t="shared" si="91"/>
        <v>#DIV/0!</v>
      </c>
      <c r="H168" t="e">
        <f t="shared" si="92"/>
        <v>#DIV/0!</v>
      </c>
      <c r="J168" s="1" t="e">
        <f t="shared" si="93"/>
        <v>#DIV/0!</v>
      </c>
      <c r="K168">
        <f t="shared" si="94"/>
        <v>0</v>
      </c>
      <c r="L168" t="e">
        <f t="shared" si="95"/>
        <v>#DIV/0!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-48</v>
      </c>
      <c r="C170">
        <v>2.92</v>
      </c>
      <c r="D170">
        <f t="shared" ref="D170:D183" si="98">D155</f>
        <v>-56.5</v>
      </c>
      <c r="E170" s="1">
        <f>S16</f>
        <v>0</v>
      </c>
      <c r="F170">
        <f t="shared" ref="F170:F183" si="99">(B170-D170-I170)</f>
        <v>8.5</v>
      </c>
      <c r="G170" t="e">
        <f t="shared" ref="G170:G183" si="100">(F170/(10*E170))</f>
        <v>#DIV/0!</v>
      </c>
      <c r="H170" t="e">
        <f t="shared" ref="H170:H183" si="101">POWER(10,G170)</f>
        <v>#DIV/0!</v>
      </c>
      <c r="I170">
        <v>0</v>
      </c>
      <c r="J170" s="1" t="e">
        <f t="shared" ref="J170:J183" si="102">(H170*C170)</f>
        <v>#DIV/0!</v>
      </c>
      <c r="K170">
        <f t="shared" ref="K170:K183" si="103">K155</f>
        <v>7.16</v>
      </c>
      <c r="L170" t="e">
        <f t="shared" ref="L170:L183" si="104">(K170-J170)</f>
        <v>#DIV/0!</v>
      </c>
    </row>
    <row r="171" spans="1:13" x14ac:dyDescent="0.25">
      <c r="A171">
        <v>2</v>
      </c>
      <c r="B171">
        <f t="shared" si="97"/>
        <v>-48.5</v>
      </c>
      <c r="C171">
        <v>2.92</v>
      </c>
      <c r="D171">
        <f t="shared" si="98"/>
        <v>-56.5</v>
      </c>
      <c r="E171" s="1">
        <f t="shared" ref="E171:E183" si="105">E170</f>
        <v>0</v>
      </c>
      <c r="F171">
        <f t="shared" si="99"/>
        <v>8</v>
      </c>
      <c r="G171" t="e">
        <f t="shared" si="100"/>
        <v>#DIV/0!</v>
      </c>
      <c r="H171" t="e">
        <f t="shared" si="101"/>
        <v>#DIV/0!</v>
      </c>
      <c r="I171">
        <v>0</v>
      </c>
      <c r="J171" s="1" t="e">
        <f t="shared" si="102"/>
        <v>#DIV/0!</v>
      </c>
      <c r="K171">
        <f t="shared" si="103"/>
        <v>7.16</v>
      </c>
      <c r="L171" t="e">
        <f t="shared" si="104"/>
        <v>#DIV/0!</v>
      </c>
    </row>
    <row r="172" spans="1:13" x14ac:dyDescent="0.25">
      <c r="A172">
        <v>3</v>
      </c>
      <c r="B172">
        <f t="shared" si="97"/>
        <v>-48</v>
      </c>
      <c r="C172">
        <v>2.92</v>
      </c>
      <c r="D172">
        <f t="shared" si="98"/>
        <v>-63</v>
      </c>
      <c r="E172" s="1">
        <f t="shared" si="105"/>
        <v>0</v>
      </c>
      <c r="F172">
        <f t="shared" si="99"/>
        <v>15</v>
      </c>
      <c r="G172" t="e">
        <f t="shared" si="100"/>
        <v>#DIV/0!</v>
      </c>
      <c r="H172" t="e">
        <f t="shared" si="101"/>
        <v>#DIV/0!</v>
      </c>
      <c r="J172" s="1" t="e">
        <f t="shared" si="102"/>
        <v>#DIV/0!</v>
      </c>
      <c r="K172">
        <f t="shared" si="103"/>
        <v>9.5469838168921193</v>
      </c>
      <c r="L172" t="e">
        <f t="shared" si="104"/>
        <v>#DIV/0!</v>
      </c>
    </row>
    <row r="173" spans="1:13" x14ac:dyDescent="0.25">
      <c r="A173">
        <v>4</v>
      </c>
      <c r="B173">
        <f t="shared" si="97"/>
        <v>-48.5</v>
      </c>
      <c r="C173">
        <v>2.92</v>
      </c>
      <c r="D173">
        <f t="shared" si="98"/>
        <v>-63</v>
      </c>
      <c r="E173" s="1">
        <f t="shared" si="105"/>
        <v>0</v>
      </c>
      <c r="F173">
        <f t="shared" si="99"/>
        <v>14.5</v>
      </c>
      <c r="G173" t="e">
        <f t="shared" si="100"/>
        <v>#DIV/0!</v>
      </c>
      <c r="H173" t="e">
        <f t="shared" si="101"/>
        <v>#DIV/0!</v>
      </c>
      <c r="J173" s="1" t="e">
        <f t="shared" si="102"/>
        <v>#DIV/0!</v>
      </c>
      <c r="K173">
        <f t="shared" si="103"/>
        <v>9.5469838168921193</v>
      </c>
      <c r="L173" t="e">
        <f t="shared" si="104"/>
        <v>#DIV/0!</v>
      </c>
    </row>
    <row r="174" spans="1:13" x14ac:dyDescent="0.25">
      <c r="A174">
        <v>5</v>
      </c>
      <c r="B174">
        <f t="shared" si="97"/>
        <v>-48</v>
      </c>
      <c r="C174">
        <v>2.92</v>
      </c>
      <c r="D174">
        <f t="shared" si="98"/>
        <v>-76.5</v>
      </c>
      <c r="E174" s="1">
        <f t="shared" si="105"/>
        <v>0</v>
      </c>
      <c r="F174">
        <f t="shared" si="99"/>
        <v>28.5</v>
      </c>
      <c r="G174" t="e">
        <f t="shared" si="100"/>
        <v>#DIV/0!</v>
      </c>
      <c r="H174" t="e">
        <f t="shared" si="101"/>
        <v>#DIV/0!</v>
      </c>
      <c r="J174" s="1" t="e">
        <f t="shared" si="102"/>
        <v>#DIV/0!</v>
      </c>
      <c r="K174">
        <f t="shared" si="103"/>
        <v>11.451851378707287</v>
      </c>
      <c r="L174" t="e">
        <f t="shared" si="104"/>
        <v>#DIV/0!</v>
      </c>
    </row>
    <row r="175" spans="1:13" x14ac:dyDescent="0.25">
      <c r="A175">
        <v>6</v>
      </c>
      <c r="B175">
        <f t="shared" si="97"/>
        <v>-48.5</v>
      </c>
      <c r="C175">
        <v>2.92</v>
      </c>
      <c r="D175">
        <f t="shared" si="98"/>
        <v>-76.5</v>
      </c>
      <c r="E175" s="1">
        <f t="shared" si="105"/>
        <v>0</v>
      </c>
      <c r="F175">
        <f t="shared" si="99"/>
        <v>28</v>
      </c>
      <c r="G175" t="e">
        <f t="shared" si="100"/>
        <v>#DIV/0!</v>
      </c>
      <c r="H175" t="e">
        <f t="shared" si="101"/>
        <v>#DIV/0!</v>
      </c>
      <c r="J175" s="1" t="e">
        <f t="shared" si="102"/>
        <v>#DIV/0!</v>
      </c>
      <c r="K175">
        <f t="shared" si="103"/>
        <v>11.451851378707287</v>
      </c>
      <c r="L175" t="e">
        <f t="shared" si="104"/>
        <v>#DIV/0!</v>
      </c>
    </row>
    <row r="176" spans="1:13" x14ac:dyDescent="0.25">
      <c r="A176">
        <v>7</v>
      </c>
      <c r="B176">
        <f t="shared" si="97"/>
        <v>0</v>
      </c>
      <c r="C176">
        <v>2.92</v>
      </c>
      <c r="D176">
        <f t="shared" si="98"/>
        <v>0</v>
      </c>
      <c r="E176" s="1">
        <f t="shared" si="105"/>
        <v>0</v>
      </c>
      <c r="F176">
        <f t="shared" si="99"/>
        <v>0</v>
      </c>
      <c r="G176" t="e">
        <f t="shared" si="100"/>
        <v>#DIV/0!</v>
      </c>
      <c r="H176" t="e">
        <f t="shared" si="101"/>
        <v>#DIV/0!</v>
      </c>
      <c r="J176" s="1" t="e">
        <f t="shared" si="102"/>
        <v>#DIV/0!</v>
      </c>
      <c r="K176">
        <f t="shared" si="103"/>
        <v>0</v>
      </c>
      <c r="L176" t="e">
        <f t="shared" si="104"/>
        <v>#DIV/0!</v>
      </c>
    </row>
    <row r="177" spans="1:13" x14ac:dyDescent="0.25">
      <c r="A177">
        <v>8</v>
      </c>
      <c r="B177">
        <f t="shared" si="97"/>
        <v>0</v>
      </c>
      <c r="C177">
        <v>2.92</v>
      </c>
      <c r="D177">
        <f t="shared" si="98"/>
        <v>0</v>
      </c>
      <c r="E177" s="1">
        <f t="shared" si="105"/>
        <v>0</v>
      </c>
      <c r="F177">
        <f t="shared" si="99"/>
        <v>0</v>
      </c>
      <c r="G177" t="e">
        <f t="shared" si="100"/>
        <v>#DIV/0!</v>
      </c>
      <c r="H177" t="e">
        <f t="shared" si="101"/>
        <v>#DIV/0!</v>
      </c>
      <c r="J177" s="1" t="e">
        <f t="shared" si="102"/>
        <v>#DIV/0!</v>
      </c>
      <c r="K177">
        <f t="shared" si="103"/>
        <v>0</v>
      </c>
      <c r="L177" t="e">
        <f t="shared" si="104"/>
        <v>#DIV/0!</v>
      </c>
      <c r="M177">
        <v>12</v>
      </c>
    </row>
    <row r="178" spans="1:13" x14ac:dyDescent="0.25">
      <c r="A178">
        <v>9</v>
      </c>
      <c r="B178">
        <f t="shared" si="97"/>
        <v>0</v>
      </c>
      <c r="C178">
        <v>2.92</v>
      </c>
      <c r="D178">
        <f t="shared" si="98"/>
        <v>0</v>
      </c>
      <c r="E178" s="1">
        <f t="shared" si="105"/>
        <v>0</v>
      </c>
      <c r="F178">
        <f t="shared" si="99"/>
        <v>0</v>
      </c>
      <c r="G178" t="e">
        <f t="shared" si="100"/>
        <v>#DIV/0!</v>
      </c>
      <c r="H178" t="e">
        <f t="shared" si="101"/>
        <v>#DIV/0!</v>
      </c>
      <c r="J178" s="1" t="e">
        <f t="shared" si="102"/>
        <v>#DIV/0!</v>
      </c>
      <c r="K178">
        <f t="shared" si="103"/>
        <v>0</v>
      </c>
      <c r="L178" t="e">
        <f t="shared" si="104"/>
        <v>#DIV/0!</v>
      </c>
    </row>
    <row r="179" spans="1:13" x14ac:dyDescent="0.25">
      <c r="A179">
        <v>10</v>
      </c>
      <c r="B179">
        <f t="shared" si="97"/>
        <v>0</v>
      </c>
      <c r="C179">
        <v>2.92</v>
      </c>
      <c r="D179">
        <f t="shared" si="98"/>
        <v>0</v>
      </c>
      <c r="E179" s="1">
        <f t="shared" si="105"/>
        <v>0</v>
      </c>
      <c r="F179">
        <f t="shared" si="99"/>
        <v>0</v>
      </c>
      <c r="G179" t="e">
        <f t="shared" si="100"/>
        <v>#DIV/0!</v>
      </c>
      <c r="H179" t="e">
        <f t="shared" si="101"/>
        <v>#DIV/0!</v>
      </c>
      <c r="J179" s="1" t="e">
        <f t="shared" si="102"/>
        <v>#DIV/0!</v>
      </c>
      <c r="K179">
        <f t="shared" si="103"/>
        <v>0</v>
      </c>
      <c r="L179" t="e">
        <f t="shared" si="104"/>
        <v>#DIV/0!</v>
      </c>
    </row>
    <row r="180" spans="1:13" x14ac:dyDescent="0.25">
      <c r="A180">
        <v>11</v>
      </c>
      <c r="B180">
        <f t="shared" si="97"/>
        <v>0</v>
      </c>
      <c r="C180">
        <v>2.92</v>
      </c>
      <c r="D180">
        <f t="shared" si="98"/>
        <v>0</v>
      </c>
      <c r="E180" s="1">
        <f t="shared" si="105"/>
        <v>0</v>
      </c>
      <c r="F180">
        <f t="shared" si="99"/>
        <v>0</v>
      </c>
      <c r="G180" t="e">
        <f t="shared" si="100"/>
        <v>#DIV/0!</v>
      </c>
      <c r="H180" t="e">
        <f t="shared" si="101"/>
        <v>#DIV/0!</v>
      </c>
      <c r="J180" s="1" t="e">
        <f t="shared" si="102"/>
        <v>#DIV/0!</v>
      </c>
      <c r="K180">
        <f t="shared" si="103"/>
        <v>0</v>
      </c>
      <c r="L180" t="e">
        <f t="shared" si="104"/>
        <v>#DIV/0!</v>
      </c>
    </row>
    <row r="181" spans="1:13" x14ac:dyDescent="0.25">
      <c r="A181">
        <v>12</v>
      </c>
      <c r="B181">
        <f t="shared" si="97"/>
        <v>0</v>
      </c>
      <c r="C181">
        <v>2.92</v>
      </c>
      <c r="D181">
        <f t="shared" si="98"/>
        <v>0</v>
      </c>
      <c r="E181" s="1">
        <f t="shared" si="105"/>
        <v>0</v>
      </c>
      <c r="F181">
        <f t="shared" si="99"/>
        <v>0</v>
      </c>
      <c r="G181" t="e">
        <f t="shared" si="100"/>
        <v>#DIV/0!</v>
      </c>
      <c r="H181" t="e">
        <f t="shared" si="101"/>
        <v>#DIV/0!</v>
      </c>
      <c r="J181" s="1" t="e">
        <f t="shared" si="102"/>
        <v>#DIV/0!</v>
      </c>
      <c r="K181">
        <f t="shared" si="103"/>
        <v>0</v>
      </c>
      <c r="L181" t="e">
        <f t="shared" si="104"/>
        <v>#DIV/0!</v>
      </c>
    </row>
    <row r="182" spans="1:13" x14ac:dyDescent="0.25">
      <c r="A182">
        <v>13</v>
      </c>
      <c r="B182">
        <f t="shared" si="97"/>
        <v>0</v>
      </c>
      <c r="C182">
        <v>2.92</v>
      </c>
      <c r="D182">
        <f t="shared" si="98"/>
        <v>0</v>
      </c>
      <c r="E182" s="1">
        <f t="shared" si="105"/>
        <v>0</v>
      </c>
      <c r="F182">
        <f t="shared" si="99"/>
        <v>0</v>
      </c>
      <c r="G182" t="e">
        <f t="shared" si="100"/>
        <v>#DIV/0!</v>
      </c>
      <c r="H182" t="e">
        <f t="shared" si="101"/>
        <v>#DIV/0!</v>
      </c>
      <c r="J182" s="1" t="e">
        <f t="shared" si="102"/>
        <v>#DIV/0!</v>
      </c>
      <c r="K182">
        <f t="shared" si="103"/>
        <v>0</v>
      </c>
      <c r="L182" t="e">
        <f t="shared" si="104"/>
        <v>#DIV/0!</v>
      </c>
    </row>
    <row r="183" spans="1:13" x14ac:dyDescent="0.25">
      <c r="A183">
        <v>14</v>
      </c>
      <c r="B183">
        <f t="shared" si="97"/>
        <v>0</v>
      </c>
      <c r="C183">
        <v>2.92</v>
      </c>
      <c r="D183">
        <f t="shared" si="98"/>
        <v>0</v>
      </c>
      <c r="E183" s="1">
        <f t="shared" si="105"/>
        <v>0</v>
      </c>
      <c r="F183">
        <f t="shared" si="99"/>
        <v>0</v>
      </c>
      <c r="G183" t="e">
        <f t="shared" si="100"/>
        <v>#DIV/0!</v>
      </c>
      <c r="H183" t="e">
        <f t="shared" si="101"/>
        <v>#DIV/0!</v>
      </c>
      <c r="J183" s="1" t="e">
        <f t="shared" si="102"/>
        <v>#DIV/0!</v>
      </c>
      <c r="K183">
        <f t="shared" si="103"/>
        <v>0</v>
      </c>
      <c r="L183" t="e">
        <f t="shared" si="104"/>
        <v>#DIV/0!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-48</v>
      </c>
      <c r="C185">
        <v>2.92</v>
      </c>
      <c r="D185">
        <f t="shared" ref="D185:D198" si="107">D170</f>
        <v>-56.5</v>
      </c>
      <c r="E185" s="1">
        <f>S17</f>
        <v>0</v>
      </c>
      <c r="F185">
        <f t="shared" ref="F185:F198" si="108">(B185-D185-I185)</f>
        <v>8.5</v>
      </c>
      <c r="G185" t="e">
        <f t="shared" ref="G185:G198" si="109">(F185/(10*E185))</f>
        <v>#DIV/0!</v>
      </c>
      <c r="H185" t="e">
        <f t="shared" ref="H185:H198" si="110">POWER(10,G185)</f>
        <v>#DIV/0!</v>
      </c>
      <c r="I185">
        <v>0</v>
      </c>
      <c r="J185" s="1" t="e">
        <f t="shared" ref="J185:J198" si="111">(H185*C185)</f>
        <v>#DIV/0!</v>
      </c>
      <c r="K185">
        <f t="shared" ref="K185:K198" si="112">K170</f>
        <v>7.16</v>
      </c>
      <c r="L185" t="e">
        <f t="shared" ref="L185:L198" si="113">(K185-J185)</f>
        <v>#DIV/0!</v>
      </c>
    </row>
    <row r="186" spans="1:13" x14ac:dyDescent="0.25">
      <c r="A186">
        <v>2</v>
      </c>
      <c r="B186">
        <f t="shared" si="106"/>
        <v>-48.5</v>
      </c>
      <c r="C186">
        <v>2.92</v>
      </c>
      <c r="D186">
        <f t="shared" si="107"/>
        <v>-56.5</v>
      </c>
      <c r="E186" s="1">
        <f t="shared" ref="E186:E198" si="114">E185</f>
        <v>0</v>
      </c>
      <c r="F186">
        <f t="shared" si="108"/>
        <v>8</v>
      </c>
      <c r="G186" t="e">
        <f t="shared" si="109"/>
        <v>#DIV/0!</v>
      </c>
      <c r="H186" t="e">
        <f t="shared" si="110"/>
        <v>#DIV/0!</v>
      </c>
      <c r="I186">
        <v>0</v>
      </c>
      <c r="J186" s="1" t="e">
        <f t="shared" si="111"/>
        <v>#DIV/0!</v>
      </c>
      <c r="K186">
        <f t="shared" si="112"/>
        <v>7.16</v>
      </c>
      <c r="L186" t="e">
        <f t="shared" si="113"/>
        <v>#DIV/0!</v>
      </c>
    </row>
    <row r="187" spans="1:13" x14ac:dyDescent="0.25">
      <c r="A187">
        <v>3</v>
      </c>
      <c r="B187">
        <f t="shared" si="106"/>
        <v>-48</v>
      </c>
      <c r="C187">
        <v>2.92</v>
      </c>
      <c r="D187">
        <f t="shared" si="107"/>
        <v>-63</v>
      </c>
      <c r="E187" s="1">
        <f t="shared" si="114"/>
        <v>0</v>
      </c>
      <c r="F187">
        <f t="shared" si="108"/>
        <v>15</v>
      </c>
      <c r="G187" t="e">
        <f t="shared" si="109"/>
        <v>#DIV/0!</v>
      </c>
      <c r="H187" t="e">
        <f t="shared" si="110"/>
        <v>#DIV/0!</v>
      </c>
      <c r="J187" s="1" t="e">
        <f t="shared" si="111"/>
        <v>#DIV/0!</v>
      </c>
      <c r="K187">
        <f t="shared" si="112"/>
        <v>9.5469838168921193</v>
      </c>
      <c r="L187" t="e">
        <f t="shared" si="113"/>
        <v>#DIV/0!</v>
      </c>
    </row>
    <row r="188" spans="1:13" x14ac:dyDescent="0.25">
      <c r="A188">
        <v>4</v>
      </c>
      <c r="B188">
        <f t="shared" si="106"/>
        <v>-48.5</v>
      </c>
      <c r="C188">
        <v>2.92</v>
      </c>
      <c r="D188">
        <f t="shared" si="107"/>
        <v>-63</v>
      </c>
      <c r="E188" s="1">
        <f t="shared" si="114"/>
        <v>0</v>
      </c>
      <c r="F188">
        <f t="shared" si="108"/>
        <v>14.5</v>
      </c>
      <c r="G188" t="e">
        <f t="shared" si="109"/>
        <v>#DIV/0!</v>
      </c>
      <c r="H188" t="e">
        <f t="shared" si="110"/>
        <v>#DIV/0!</v>
      </c>
      <c r="J188" s="1" t="e">
        <f t="shared" si="111"/>
        <v>#DIV/0!</v>
      </c>
      <c r="K188">
        <f t="shared" si="112"/>
        <v>9.5469838168921193</v>
      </c>
      <c r="L188" t="e">
        <f t="shared" si="113"/>
        <v>#DIV/0!</v>
      </c>
    </row>
    <row r="189" spans="1:13" x14ac:dyDescent="0.25">
      <c r="A189">
        <v>5</v>
      </c>
      <c r="B189">
        <f t="shared" si="106"/>
        <v>-48</v>
      </c>
      <c r="C189">
        <v>2.92</v>
      </c>
      <c r="D189">
        <f t="shared" si="107"/>
        <v>-76.5</v>
      </c>
      <c r="E189" s="1">
        <f t="shared" si="114"/>
        <v>0</v>
      </c>
      <c r="F189">
        <f t="shared" si="108"/>
        <v>28.5</v>
      </c>
      <c r="G189" t="e">
        <f t="shared" si="109"/>
        <v>#DIV/0!</v>
      </c>
      <c r="H189" t="e">
        <f t="shared" si="110"/>
        <v>#DIV/0!</v>
      </c>
      <c r="J189" s="1" t="e">
        <f t="shared" si="111"/>
        <v>#DIV/0!</v>
      </c>
      <c r="K189">
        <f t="shared" si="112"/>
        <v>11.451851378707287</v>
      </c>
      <c r="L189" t="e">
        <f t="shared" si="113"/>
        <v>#DIV/0!</v>
      </c>
    </row>
    <row r="190" spans="1:13" x14ac:dyDescent="0.25">
      <c r="A190">
        <v>6</v>
      </c>
      <c r="B190">
        <f t="shared" si="106"/>
        <v>-48.5</v>
      </c>
      <c r="C190">
        <v>2.92</v>
      </c>
      <c r="D190">
        <f t="shared" si="107"/>
        <v>-76.5</v>
      </c>
      <c r="E190" s="1">
        <f t="shared" si="114"/>
        <v>0</v>
      </c>
      <c r="F190">
        <f t="shared" si="108"/>
        <v>28</v>
      </c>
      <c r="G190" t="e">
        <f t="shared" si="109"/>
        <v>#DIV/0!</v>
      </c>
      <c r="H190" t="e">
        <f t="shared" si="110"/>
        <v>#DIV/0!</v>
      </c>
      <c r="J190" s="1" t="e">
        <f t="shared" si="111"/>
        <v>#DIV/0!</v>
      </c>
      <c r="K190">
        <f t="shared" si="112"/>
        <v>11.451851378707287</v>
      </c>
      <c r="L190" t="e">
        <f t="shared" si="113"/>
        <v>#DIV/0!</v>
      </c>
    </row>
    <row r="191" spans="1:13" x14ac:dyDescent="0.25">
      <c r="A191">
        <v>7</v>
      </c>
      <c r="B191">
        <f t="shared" si="106"/>
        <v>0</v>
      </c>
      <c r="C191">
        <v>2.92</v>
      </c>
      <c r="D191">
        <f t="shared" si="107"/>
        <v>0</v>
      </c>
      <c r="E191" s="1">
        <f t="shared" si="114"/>
        <v>0</v>
      </c>
      <c r="F191">
        <f t="shared" si="108"/>
        <v>0</v>
      </c>
      <c r="G191" t="e">
        <f t="shared" si="109"/>
        <v>#DIV/0!</v>
      </c>
      <c r="H191" t="e">
        <f t="shared" si="110"/>
        <v>#DIV/0!</v>
      </c>
      <c r="J191" s="1" t="e">
        <f t="shared" si="111"/>
        <v>#DIV/0!</v>
      </c>
      <c r="K191">
        <f t="shared" si="112"/>
        <v>0</v>
      </c>
      <c r="L191" t="e">
        <f t="shared" si="113"/>
        <v>#DIV/0!</v>
      </c>
      <c r="M191">
        <v>13</v>
      </c>
    </row>
    <row r="192" spans="1:13" x14ac:dyDescent="0.25">
      <c r="A192">
        <v>8</v>
      </c>
      <c r="B192">
        <f t="shared" si="106"/>
        <v>0</v>
      </c>
      <c r="C192">
        <v>2.92</v>
      </c>
      <c r="D192">
        <f t="shared" si="107"/>
        <v>0</v>
      </c>
      <c r="E192" s="1">
        <f t="shared" si="114"/>
        <v>0</v>
      </c>
      <c r="F192">
        <f t="shared" si="108"/>
        <v>0</v>
      </c>
      <c r="G192" t="e">
        <f t="shared" si="109"/>
        <v>#DIV/0!</v>
      </c>
      <c r="H192" t="e">
        <f t="shared" si="110"/>
        <v>#DIV/0!</v>
      </c>
      <c r="J192" s="1" t="e">
        <f t="shared" si="111"/>
        <v>#DIV/0!</v>
      </c>
      <c r="K192">
        <f t="shared" si="112"/>
        <v>0</v>
      </c>
      <c r="L192" t="e">
        <f t="shared" si="113"/>
        <v>#DIV/0!</v>
      </c>
    </row>
    <row r="193" spans="1:13" x14ac:dyDescent="0.25">
      <c r="A193">
        <v>9</v>
      </c>
      <c r="B193">
        <f t="shared" si="106"/>
        <v>0</v>
      </c>
      <c r="C193">
        <v>2.92</v>
      </c>
      <c r="D193">
        <f t="shared" si="107"/>
        <v>0</v>
      </c>
      <c r="E193" s="1">
        <f t="shared" si="114"/>
        <v>0</v>
      </c>
      <c r="F193">
        <f t="shared" si="108"/>
        <v>0</v>
      </c>
      <c r="G193" t="e">
        <f t="shared" si="109"/>
        <v>#DIV/0!</v>
      </c>
      <c r="H193" t="e">
        <f t="shared" si="110"/>
        <v>#DIV/0!</v>
      </c>
      <c r="J193" s="1" t="e">
        <f t="shared" si="111"/>
        <v>#DIV/0!</v>
      </c>
      <c r="K193">
        <f t="shared" si="112"/>
        <v>0</v>
      </c>
      <c r="L193" t="e">
        <f t="shared" si="113"/>
        <v>#DIV/0!</v>
      </c>
    </row>
    <row r="194" spans="1:13" x14ac:dyDescent="0.25">
      <c r="A194">
        <v>10</v>
      </c>
      <c r="B194">
        <f t="shared" si="106"/>
        <v>0</v>
      </c>
      <c r="C194">
        <v>2.92</v>
      </c>
      <c r="D194">
        <f t="shared" si="107"/>
        <v>0</v>
      </c>
      <c r="E194" s="1">
        <f t="shared" si="114"/>
        <v>0</v>
      </c>
      <c r="F194">
        <f t="shared" si="108"/>
        <v>0</v>
      </c>
      <c r="G194" t="e">
        <f t="shared" si="109"/>
        <v>#DIV/0!</v>
      </c>
      <c r="H194" t="e">
        <f t="shared" si="110"/>
        <v>#DIV/0!</v>
      </c>
      <c r="J194" s="1" t="e">
        <f t="shared" si="111"/>
        <v>#DIV/0!</v>
      </c>
      <c r="K194">
        <f t="shared" si="112"/>
        <v>0</v>
      </c>
      <c r="L194" t="e">
        <f t="shared" si="113"/>
        <v>#DIV/0!</v>
      </c>
    </row>
    <row r="195" spans="1:13" x14ac:dyDescent="0.25">
      <c r="A195">
        <v>11</v>
      </c>
      <c r="B195">
        <f t="shared" si="106"/>
        <v>0</v>
      </c>
      <c r="C195">
        <v>2.92</v>
      </c>
      <c r="D195">
        <f t="shared" si="107"/>
        <v>0</v>
      </c>
      <c r="E195" s="1">
        <f t="shared" si="114"/>
        <v>0</v>
      </c>
      <c r="F195">
        <f t="shared" si="108"/>
        <v>0</v>
      </c>
      <c r="G195" t="e">
        <f t="shared" si="109"/>
        <v>#DIV/0!</v>
      </c>
      <c r="H195" t="e">
        <f t="shared" si="110"/>
        <v>#DIV/0!</v>
      </c>
      <c r="J195" s="1" t="e">
        <f t="shared" si="111"/>
        <v>#DIV/0!</v>
      </c>
      <c r="K195">
        <f t="shared" si="112"/>
        <v>0</v>
      </c>
      <c r="L195" t="e">
        <f t="shared" si="113"/>
        <v>#DIV/0!</v>
      </c>
    </row>
    <row r="196" spans="1:13" x14ac:dyDescent="0.25">
      <c r="A196">
        <v>12</v>
      </c>
      <c r="B196">
        <f t="shared" si="106"/>
        <v>0</v>
      </c>
      <c r="C196">
        <v>2.92</v>
      </c>
      <c r="D196">
        <f t="shared" si="107"/>
        <v>0</v>
      </c>
      <c r="E196" s="1">
        <f t="shared" si="114"/>
        <v>0</v>
      </c>
      <c r="F196">
        <f t="shared" si="108"/>
        <v>0</v>
      </c>
      <c r="G196" t="e">
        <f t="shared" si="109"/>
        <v>#DIV/0!</v>
      </c>
      <c r="H196" t="e">
        <f t="shared" si="110"/>
        <v>#DIV/0!</v>
      </c>
      <c r="J196" s="1" t="e">
        <f t="shared" si="111"/>
        <v>#DIV/0!</v>
      </c>
      <c r="K196">
        <f t="shared" si="112"/>
        <v>0</v>
      </c>
      <c r="L196" t="e">
        <f t="shared" si="113"/>
        <v>#DIV/0!</v>
      </c>
    </row>
    <row r="197" spans="1:13" x14ac:dyDescent="0.25">
      <c r="A197">
        <v>13</v>
      </c>
      <c r="B197">
        <f t="shared" si="106"/>
        <v>0</v>
      </c>
      <c r="C197">
        <v>2.92</v>
      </c>
      <c r="D197">
        <f t="shared" si="107"/>
        <v>0</v>
      </c>
      <c r="E197" s="1">
        <f t="shared" si="114"/>
        <v>0</v>
      </c>
      <c r="F197">
        <f t="shared" si="108"/>
        <v>0</v>
      </c>
      <c r="G197" t="e">
        <f t="shared" si="109"/>
        <v>#DIV/0!</v>
      </c>
      <c r="H197" t="e">
        <f t="shared" si="110"/>
        <v>#DIV/0!</v>
      </c>
      <c r="J197" s="1" t="e">
        <f t="shared" si="111"/>
        <v>#DIV/0!</v>
      </c>
      <c r="K197">
        <f t="shared" si="112"/>
        <v>0</v>
      </c>
      <c r="L197" t="e">
        <f t="shared" si="113"/>
        <v>#DIV/0!</v>
      </c>
    </row>
    <row r="198" spans="1:13" x14ac:dyDescent="0.25">
      <c r="A198">
        <v>14</v>
      </c>
      <c r="B198">
        <f t="shared" si="106"/>
        <v>0</v>
      </c>
      <c r="C198">
        <v>2.92</v>
      </c>
      <c r="D198">
        <f t="shared" si="107"/>
        <v>0</v>
      </c>
      <c r="E198" s="1">
        <f t="shared" si="114"/>
        <v>0</v>
      </c>
      <c r="F198">
        <f t="shared" si="108"/>
        <v>0</v>
      </c>
      <c r="G198" t="e">
        <f t="shared" si="109"/>
        <v>#DIV/0!</v>
      </c>
      <c r="H198" t="e">
        <f t="shared" si="110"/>
        <v>#DIV/0!</v>
      </c>
      <c r="J198" s="1" t="e">
        <f t="shared" si="111"/>
        <v>#DIV/0!</v>
      </c>
      <c r="K198">
        <f t="shared" si="112"/>
        <v>0</v>
      </c>
      <c r="L198" t="e">
        <f t="shared" si="113"/>
        <v>#DIV/0!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-48</v>
      </c>
      <c r="C200">
        <v>2.92</v>
      </c>
      <c r="D200">
        <f t="shared" ref="D200:D213" si="116">D185</f>
        <v>-56.5</v>
      </c>
      <c r="E200" s="1">
        <f>S18</f>
        <v>0</v>
      </c>
      <c r="F200">
        <f t="shared" ref="F200:F213" si="117">(B200-D200-I200)</f>
        <v>8.5</v>
      </c>
      <c r="G200" t="e">
        <f t="shared" ref="G200:G213" si="118">(F200/(10*E200))</f>
        <v>#DIV/0!</v>
      </c>
      <c r="H200" t="e">
        <f t="shared" ref="H200:H213" si="119">POWER(10,G200)</f>
        <v>#DIV/0!</v>
      </c>
      <c r="I200">
        <v>0</v>
      </c>
      <c r="J200" s="1" t="e">
        <f t="shared" ref="J200:J213" si="120">(H200*C200)</f>
        <v>#DIV/0!</v>
      </c>
      <c r="K200">
        <f t="shared" ref="K200:K213" si="121">K185</f>
        <v>7.16</v>
      </c>
      <c r="L200" t="e">
        <f t="shared" ref="L200:L213" si="122">(K200-J200)</f>
        <v>#DIV/0!</v>
      </c>
    </row>
    <row r="201" spans="1:13" x14ac:dyDescent="0.25">
      <c r="A201">
        <v>2</v>
      </c>
      <c r="B201">
        <f t="shared" si="115"/>
        <v>-48.5</v>
      </c>
      <c r="C201">
        <v>2.92</v>
      </c>
      <c r="D201">
        <f t="shared" si="116"/>
        <v>-56.5</v>
      </c>
      <c r="E201" s="1">
        <f t="shared" ref="E201:E213" si="123">E200</f>
        <v>0</v>
      </c>
      <c r="F201">
        <f t="shared" si="117"/>
        <v>8</v>
      </c>
      <c r="G201" t="e">
        <f t="shared" si="118"/>
        <v>#DIV/0!</v>
      </c>
      <c r="H201" t="e">
        <f t="shared" si="119"/>
        <v>#DIV/0!</v>
      </c>
      <c r="I201">
        <v>0</v>
      </c>
      <c r="J201" s="1" t="e">
        <f t="shared" si="120"/>
        <v>#DIV/0!</v>
      </c>
      <c r="K201">
        <f t="shared" si="121"/>
        <v>7.16</v>
      </c>
      <c r="L201" t="e">
        <f t="shared" si="122"/>
        <v>#DIV/0!</v>
      </c>
    </row>
    <row r="202" spans="1:13" x14ac:dyDescent="0.25">
      <c r="A202">
        <v>3</v>
      </c>
      <c r="B202">
        <f t="shared" si="115"/>
        <v>-48</v>
      </c>
      <c r="C202">
        <v>2.92</v>
      </c>
      <c r="D202">
        <f t="shared" si="116"/>
        <v>-63</v>
      </c>
      <c r="E202" s="1">
        <f t="shared" si="123"/>
        <v>0</v>
      </c>
      <c r="F202">
        <f t="shared" si="117"/>
        <v>15</v>
      </c>
      <c r="G202" t="e">
        <f t="shared" si="118"/>
        <v>#DIV/0!</v>
      </c>
      <c r="H202" t="e">
        <f t="shared" si="119"/>
        <v>#DIV/0!</v>
      </c>
      <c r="J202" s="1" t="e">
        <f t="shared" si="120"/>
        <v>#DIV/0!</v>
      </c>
      <c r="K202">
        <f t="shared" si="121"/>
        <v>9.5469838168921193</v>
      </c>
      <c r="L202" t="e">
        <f t="shared" si="122"/>
        <v>#DIV/0!</v>
      </c>
    </row>
    <row r="203" spans="1:13" x14ac:dyDescent="0.25">
      <c r="A203">
        <v>4</v>
      </c>
      <c r="B203">
        <f t="shared" si="115"/>
        <v>-48.5</v>
      </c>
      <c r="C203">
        <v>2.92</v>
      </c>
      <c r="D203">
        <f t="shared" si="116"/>
        <v>-63</v>
      </c>
      <c r="E203" s="1">
        <f t="shared" si="123"/>
        <v>0</v>
      </c>
      <c r="F203">
        <f t="shared" si="117"/>
        <v>14.5</v>
      </c>
      <c r="G203" t="e">
        <f t="shared" si="118"/>
        <v>#DIV/0!</v>
      </c>
      <c r="H203" t="e">
        <f t="shared" si="119"/>
        <v>#DIV/0!</v>
      </c>
      <c r="J203" s="1" t="e">
        <f t="shared" si="120"/>
        <v>#DIV/0!</v>
      </c>
      <c r="K203">
        <f t="shared" si="121"/>
        <v>9.5469838168921193</v>
      </c>
      <c r="L203" t="e">
        <f t="shared" si="122"/>
        <v>#DIV/0!</v>
      </c>
    </row>
    <row r="204" spans="1:13" x14ac:dyDescent="0.25">
      <c r="A204">
        <v>5</v>
      </c>
      <c r="B204">
        <f t="shared" si="115"/>
        <v>-48</v>
      </c>
      <c r="C204">
        <v>2.92</v>
      </c>
      <c r="D204">
        <f t="shared" si="116"/>
        <v>-76.5</v>
      </c>
      <c r="E204" s="1">
        <f t="shared" si="123"/>
        <v>0</v>
      </c>
      <c r="F204">
        <f t="shared" si="117"/>
        <v>28.5</v>
      </c>
      <c r="G204" t="e">
        <f t="shared" si="118"/>
        <v>#DIV/0!</v>
      </c>
      <c r="H204" t="e">
        <f t="shared" si="119"/>
        <v>#DIV/0!</v>
      </c>
      <c r="J204" s="1" t="e">
        <f t="shared" si="120"/>
        <v>#DIV/0!</v>
      </c>
      <c r="K204">
        <f t="shared" si="121"/>
        <v>11.451851378707287</v>
      </c>
      <c r="L204" t="e">
        <f t="shared" si="122"/>
        <v>#DIV/0!</v>
      </c>
    </row>
    <row r="205" spans="1:13" x14ac:dyDescent="0.25">
      <c r="A205">
        <v>6</v>
      </c>
      <c r="B205">
        <f t="shared" si="115"/>
        <v>-48.5</v>
      </c>
      <c r="C205">
        <v>2.92</v>
      </c>
      <c r="D205">
        <f t="shared" si="116"/>
        <v>-76.5</v>
      </c>
      <c r="E205" s="1">
        <f t="shared" si="123"/>
        <v>0</v>
      </c>
      <c r="F205">
        <f t="shared" si="117"/>
        <v>28</v>
      </c>
      <c r="G205" t="e">
        <f t="shared" si="118"/>
        <v>#DIV/0!</v>
      </c>
      <c r="H205" t="e">
        <f t="shared" si="119"/>
        <v>#DIV/0!</v>
      </c>
      <c r="J205" s="1" t="e">
        <f t="shared" si="120"/>
        <v>#DIV/0!</v>
      </c>
      <c r="K205">
        <f t="shared" si="121"/>
        <v>11.451851378707287</v>
      </c>
      <c r="L205" t="e">
        <f t="shared" si="122"/>
        <v>#DIV/0!</v>
      </c>
    </row>
    <row r="206" spans="1:13" x14ac:dyDescent="0.25">
      <c r="A206">
        <v>7</v>
      </c>
      <c r="B206">
        <f t="shared" si="115"/>
        <v>0</v>
      </c>
      <c r="C206">
        <v>2.92</v>
      </c>
      <c r="D206">
        <f t="shared" si="116"/>
        <v>0</v>
      </c>
      <c r="E206" s="1">
        <f t="shared" si="123"/>
        <v>0</v>
      </c>
      <c r="F206">
        <f t="shared" si="117"/>
        <v>0</v>
      </c>
      <c r="G206" t="e">
        <f t="shared" si="118"/>
        <v>#DIV/0!</v>
      </c>
      <c r="H206" t="e">
        <f t="shared" si="119"/>
        <v>#DIV/0!</v>
      </c>
      <c r="J206" s="1" t="e">
        <f t="shared" si="120"/>
        <v>#DIV/0!</v>
      </c>
      <c r="K206">
        <f t="shared" si="121"/>
        <v>0</v>
      </c>
      <c r="L206" t="e">
        <f t="shared" si="122"/>
        <v>#DIV/0!</v>
      </c>
    </row>
    <row r="207" spans="1:13" x14ac:dyDescent="0.25">
      <c r="A207">
        <v>8</v>
      </c>
      <c r="B207">
        <f t="shared" si="115"/>
        <v>0</v>
      </c>
      <c r="C207">
        <v>2.92</v>
      </c>
      <c r="D207">
        <f t="shared" si="116"/>
        <v>0</v>
      </c>
      <c r="E207" s="1">
        <f t="shared" si="123"/>
        <v>0</v>
      </c>
      <c r="F207">
        <f t="shared" si="117"/>
        <v>0</v>
      </c>
      <c r="G207" t="e">
        <f t="shared" si="118"/>
        <v>#DIV/0!</v>
      </c>
      <c r="H207" t="e">
        <f t="shared" si="119"/>
        <v>#DIV/0!</v>
      </c>
      <c r="J207" s="1" t="e">
        <f t="shared" si="120"/>
        <v>#DIV/0!</v>
      </c>
      <c r="K207">
        <f t="shared" si="121"/>
        <v>0</v>
      </c>
      <c r="L207" t="e">
        <f t="shared" si="122"/>
        <v>#DIV/0!</v>
      </c>
      <c r="M207">
        <v>14</v>
      </c>
    </row>
    <row r="208" spans="1:13" x14ac:dyDescent="0.25">
      <c r="A208">
        <v>9</v>
      </c>
      <c r="B208">
        <f t="shared" si="115"/>
        <v>0</v>
      </c>
      <c r="C208">
        <v>2.92</v>
      </c>
      <c r="D208">
        <f t="shared" si="116"/>
        <v>0</v>
      </c>
      <c r="E208" s="1">
        <f t="shared" si="123"/>
        <v>0</v>
      </c>
      <c r="F208">
        <f t="shared" si="117"/>
        <v>0</v>
      </c>
      <c r="G208" t="e">
        <f t="shared" si="118"/>
        <v>#DIV/0!</v>
      </c>
      <c r="H208" t="e">
        <f t="shared" si="119"/>
        <v>#DIV/0!</v>
      </c>
      <c r="J208" s="1" t="e">
        <f t="shared" si="120"/>
        <v>#DIV/0!</v>
      </c>
      <c r="K208">
        <f t="shared" si="121"/>
        <v>0</v>
      </c>
      <c r="L208" t="e">
        <f t="shared" si="122"/>
        <v>#DIV/0!</v>
      </c>
    </row>
    <row r="209" spans="1:12" x14ac:dyDescent="0.25">
      <c r="A209">
        <v>10</v>
      </c>
      <c r="B209">
        <f t="shared" si="115"/>
        <v>0</v>
      </c>
      <c r="C209">
        <v>2.92</v>
      </c>
      <c r="D209">
        <f t="shared" si="116"/>
        <v>0</v>
      </c>
      <c r="E209" s="1">
        <f t="shared" si="123"/>
        <v>0</v>
      </c>
      <c r="F209">
        <f t="shared" si="117"/>
        <v>0</v>
      </c>
      <c r="G209" t="e">
        <f t="shared" si="118"/>
        <v>#DIV/0!</v>
      </c>
      <c r="H209" t="e">
        <f t="shared" si="119"/>
        <v>#DIV/0!</v>
      </c>
      <c r="J209" s="1" t="e">
        <f t="shared" si="120"/>
        <v>#DIV/0!</v>
      </c>
      <c r="K209">
        <f t="shared" si="121"/>
        <v>0</v>
      </c>
      <c r="L209" t="e">
        <f t="shared" si="122"/>
        <v>#DIV/0!</v>
      </c>
    </row>
    <row r="210" spans="1:12" x14ac:dyDescent="0.25">
      <c r="A210">
        <v>11</v>
      </c>
      <c r="B210">
        <f t="shared" si="115"/>
        <v>0</v>
      </c>
      <c r="C210">
        <v>2.92</v>
      </c>
      <c r="D210">
        <f t="shared" si="116"/>
        <v>0</v>
      </c>
      <c r="E210" s="1">
        <f t="shared" si="123"/>
        <v>0</v>
      </c>
      <c r="F210">
        <f t="shared" si="117"/>
        <v>0</v>
      </c>
      <c r="G210" t="e">
        <f t="shared" si="118"/>
        <v>#DIV/0!</v>
      </c>
      <c r="H210" t="e">
        <f t="shared" si="119"/>
        <v>#DIV/0!</v>
      </c>
      <c r="J210" s="1" t="e">
        <f t="shared" si="120"/>
        <v>#DIV/0!</v>
      </c>
      <c r="K210">
        <f t="shared" si="121"/>
        <v>0</v>
      </c>
      <c r="L210" t="e">
        <f t="shared" si="122"/>
        <v>#DIV/0!</v>
      </c>
    </row>
    <row r="211" spans="1:12" x14ac:dyDescent="0.25">
      <c r="A211">
        <v>12</v>
      </c>
      <c r="B211">
        <f t="shared" si="115"/>
        <v>0</v>
      </c>
      <c r="C211">
        <v>2.92</v>
      </c>
      <c r="D211">
        <f t="shared" si="116"/>
        <v>0</v>
      </c>
      <c r="E211" s="1">
        <f t="shared" si="123"/>
        <v>0</v>
      </c>
      <c r="F211">
        <f t="shared" si="117"/>
        <v>0</v>
      </c>
      <c r="G211" t="e">
        <f t="shared" si="118"/>
        <v>#DIV/0!</v>
      </c>
      <c r="H211" t="e">
        <f t="shared" si="119"/>
        <v>#DIV/0!</v>
      </c>
      <c r="J211" s="1" t="e">
        <f t="shared" si="120"/>
        <v>#DIV/0!</v>
      </c>
      <c r="K211">
        <f t="shared" si="121"/>
        <v>0</v>
      </c>
      <c r="L211" t="e">
        <f t="shared" si="122"/>
        <v>#DIV/0!</v>
      </c>
    </row>
    <row r="212" spans="1:12" x14ac:dyDescent="0.25">
      <c r="A212">
        <v>13</v>
      </c>
      <c r="B212">
        <f t="shared" si="115"/>
        <v>0</v>
      </c>
      <c r="C212">
        <v>2.92</v>
      </c>
      <c r="D212">
        <f t="shared" si="116"/>
        <v>0</v>
      </c>
      <c r="E212" s="1">
        <f t="shared" si="123"/>
        <v>0</v>
      </c>
      <c r="F212">
        <f t="shared" si="117"/>
        <v>0</v>
      </c>
      <c r="G212" t="e">
        <f t="shared" si="118"/>
        <v>#DIV/0!</v>
      </c>
      <c r="H212" t="e">
        <f t="shared" si="119"/>
        <v>#DIV/0!</v>
      </c>
      <c r="J212" s="1" t="e">
        <f t="shared" si="120"/>
        <v>#DIV/0!</v>
      </c>
      <c r="K212">
        <f t="shared" si="121"/>
        <v>0</v>
      </c>
      <c r="L212" t="e">
        <f t="shared" si="122"/>
        <v>#DIV/0!</v>
      </c>
    </row>
    <row r="213" spans="1:12" x14ac:dyDescent="0.25">
      <c r="A213">
        <v>14</v>
      </c>
      <c r="B213">
        <f t="shared" si="115"/>
        <v>0</v>
      </c>
      <c r="C213">
        <v>2.92</v>
      </c>
      <c r="D213">
        <f t="shared" si="116"/>
        <v>0</v>
      </c>
      <c r="E213" s="1">
        <f t="shared" si="123"/>
        <v>0</v>
      </c>
      <c r="F213">
        <f t="shared" si="117"/>
        <v>0</v>
      </c>
      <c r="G213" t="e">
        <f t="shared" si="118"/>
        <v>#DIV/0!</v>
      </c>
      <c r="H213" t="e">
        <f t="shared" si="119"/>
        <v>#DIV/0!</v>
      </c>
      <c r="J213" s="1" t="e">
        <f t="shared" si="120"/>
        <v>#DIV/0!</v>
      </c>
      <c r="K213">
        <f t="shared" si="121"/>
        <v>0</v>
      </c>
      <c r="L213" t="e">
        <f t="shared" si="122"/>
        <v>#DIV/0!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3"/>
  <sheetViews>
    <sheetView workbookViewId="0">
      <selection activeCell="K27" sqref="K27"/>
    </sheetView>
  </sheetViews>
  <sheetFormatPr defaultRowHeight="15" x14ac:dyDescent="0.25"/>
  <cols>
    <col min="6" max="6" width="10.85546875" customWidth="1"/>
    <col min="7" max="7" width="17.7109375" customWidth="1"/>
    <col min="8" max="8" width="29.7109375" customWidth="1"/>
    <col min="9" max="9" width="9.42578125" customWidth="1"/>
    <col min="16" max="16" width="12.140625" customWidth="1"/>
    <col min="17" max="17" width="16.28515625" customWidth="1"/>
    <col min="19" max="19" width="18.7109375" customWidth="1"/>
  </cols>
  <sheetData>
    <row r="2" spans="1:22" ht="18.75" x14ac:dyDescent="0.3">
      <c r="H2" s="9" t="s">
        <v>19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7</v>
      </c>
      <c r="Q4" s="6" t="s">
        <v>6</v>
      </c>
      <c r="R4" s="7"/>
      <c r="S4" s="6" t="s">
        <v>5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-46</v>
      </c>
      <c r="C5">
        <v>2.92</v>
      </c>
      <c r="D5">
        <f t="shared" ref="D5:D18" si="1">T5</f>
        <v>-55</v>
      </c>
      <c r="E5" s="1">
        <f>S5</f>
        <v>2.3104757149216226</v>
      </c>
      <c r="F5">
        <f t="shared" ref="F5:F18" si="2">(B5-D5-I5)</f>
        <v>9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95.868980637783395</v>
      </c>
      <c r="Q5" s="1">
        <f t="shared" ref="Q5:Q18" si="7">P5/14</f>
        <v>6.8477843312702422</v>
      </c>
      <c r="R5">
        <v>5</v>
      </c>
      <c r="S5" s="1">
        <v>2.3104757149216226</v>
      </c>
      <c r="T5">
        <v>-55</v>
      </c>
      <c r="U5">
        <v>-46</v>
      </c>
      <c r="V5">
        <v>7.16</v>
      </c>
    </row>
    <row r="6" spans="1:22" x14ac:dyDescent="0.25">
      <c r="A6">
        <v>2</v>
      </c>
      <c r="B6">
        <f t="shared" si="0"/>
        <v>-48</v>
      </c>
      <c r="C6">
        <v>2.92</v>
      </c>
      <c r="D6">
        <f t="shared" si="1"/>
        <v>-55</v>
      </c>
      <c r="E6" s="1">
        <f t="shared" ref="E6:E18" si="8">E5</f>
        <v>2.3104757149216226</v>
      </c>
      <c r="F6">
        <f t="shared" si="2"/>
        <v>7</v>
      </c>
      <c r="G6">
        <f t="shared" si="3"/>
        <v>0.30296791066845119</v>
      </c>
      <c r="H6">
        <f t="shared" si="4"/>
        <v>2.0089443694064504</v>
      </c>
      <c r="I6">
        <v>0</v>
      </c>
      <c r="J6" s="1">
        <f t="shared" si="5"/>
        <v>5.8661175586668346</v>
      </c>
      <c r="K6">
        <f t="shared" ref="K6:K18" si="9">V6</f>
        <v>7.16</v>
      </c>
      <c r="L6">
        <f t="shared" si="6"/>
        <v>1.2938824413331655</v>
      </c>
      <c r="P6" s="1">
        <f>SQRT( (L20)^2+(L21)^2+(L22)^2+(L23)^2+(L24)^2+(L25)^2+(L26)^2+(L27)^2+(L28)^2+(L29)^2+(L30)^2+(L31)^2+(L32)^2+(L33)^2)</f>
        <v>327.57590848915476</v>
      </c>
      <c r="Q6" s="1">
        <f t="shared" si="7"/>
        <v>23.39827917779677</v>
      </c>
      <c r="R6">
        <v>6</v>
      </c>
      <c r="S6" s="1">
        <v>1.7970366671612621</v>
      </c>
      <c r="T6">
        <v>-55</v>
      </c>
      <c r="U6">
        <v>-48</v>
      </c>
      <c r="V6">
        <v>7.16</v>
      </c>
    </row>
    <row r="7" spans="1:22" x14ac:dyDescent="0.25">
      <c r="A7">
        <v>3</v>
      </c>
      <c r="B7">
        <f t="shared" si="0"/>
        <v>-46</v>
      </c>
      <c r="C7">
        <v>2.92</v>
      </c>
      <c r="D7">
        <f t="shared" si="1"/>
        <v>-61.5</v>
      </c>
      <c r="E7" s="1">
        <f t="shared" si="8"/>
        <v>2.3104757149216226</v>
      </c>
      <c r="F7">
        <f t="shared" si="2"/>
        <v>15.5</v>
      </c>
      <c r="G7">
        <f t="shared" si="3"/>
        <v>0.67085751648014191</v>
      </c>
      <c r="H7">
        <f t="shared" si="4"/>
        <v>4.6865959887783291</v>
      </c>
      <c r="I7">
        <v>0</v>
      </c>
      <c r="J7" s="1">
        <f t="shared" si="5"/>
        <v>13.68486028723272</v>
      </c>
      <c r="K7">
        <f t="shared" si="9"/>
        <v>12.09</v>
      </c>
      <c r="L7">
        <f t="shared" si="6"/>
        <v>-1.59486028723272</v>
      </c>
      <c r="P7" s="1">
        <f>SQRT((L40)^2+(L41)^2+(L42)^2+(L43)^2+(L44)^2+(L45)^2+(L46)^2+(L47)^2+(L48)^2+(L35)^2+(L36)^2+(L37)^2+(L38)^2+(L39)^2)</f>
        <v>61.398826317956974</v>
      </c>
      <c r="Q7" s="1">
        <f t="shared" si="7"/>
        <v>4.3856304512826414</v>
      </c>
      <c r="R7">
        <v>7</v>
      </c>
      <c r="S7" s="1">
        <v>2.5119786969234585</v>
      </c>
      <c r="T7">
        <v>-61.5</v>
      </c>
      <c r="U7">
        <v>-46</v>
      </c>
      <c r="V7">
        <v>12.09</v>
      </c>
    </row>
    <row r="8" spans="1:22" x14ac:dyDescent="0.25">
      <c r="A8">
        <v>4</v>
      </c>
      <c r="B8">
        <f t="shared" si="0"/>
        <v>-48</v>
      </c>
      <c r="C8">
        <v>2.92</v>
      </c>
      <c r="D8">
        <f t="shared" si="1"/>
        <v>-61.5</v>
      </c>
      <c r="E8" s="1">
        <f t="shared" si="8"/>
        <v>2.3104757149216226</v>
      </c>
      <c r="F8">
        <f t="shared" si="2"/>
        <v>13.5</v>
      </c>
      <c r="G8">
        <f t="shared" si="3"/>
        <v>0.5842952562891558</v>
      </c>
      <c r="H8">
        <f t="shared" si="4"/>
        <v>3.8396819860544849</v>
      </c>
      <c r="I8">
        <v>0</v>
      </c>
      <c r="J8" s="1">
        <f t="shared" si="5"/>
        <v>11.211871399279095</v>
      </c>
      <c r="K8">
        <f t="shared" si="9"/>
        <v>12.09</v>
      </c>
      <c r="L8">
        <f t="shared" si="6"/>
        <v>0.87812860072090437</v>
      </c>
      <c r="P8" s="1">
        <f>SQRT((L50)^2+(L51)^2+(L52)^2+(L53)^2+(L54)^2+(L55)^2+(L56)^2+(L57)^2+(L58)^2+(L59)^2+(L60)^2+(L61)^2+(L62)^2+(L63)^2)</f>
        <v>126.13715681363823</v>
      </c>
      <c r="Q8" s="1">
        <f t="shared" si="7"/>
        <v>9.0097969152598729</v>
      </c>
      <c r="R8">
        <v>8</v>
      </c>
      <c r="S8" s="1">
        <v>2.1878524134494644</v>
      </c>
      <c r="T8">
        <v>-61.5</v>
      </c>
      <c r="U8">
        <v>-48</v>
      </c>
      <c r="V8">
        <v>12.09</v>
      </c>
    </row>
    <row r="9" spans="1:22" x14ac:dyDescent="0.25">
      <c r="A9">
        <v>5</v>
      </c>
      <c r="B9">
        <f t="shared" si="0"/>
        <v>-46</v>
      </c>
      <c r="C9">
        <v>2.92</v>
      </c>
      <c r="D9">
        <f t="shared" si="1"/>
        <v>-66</v>
      </c>
      <c r="E9" s="1">
        <f t="shared" si="8"/>
        <v>2.3104757149216226</v>
      </c>
      <c r="F9">
        <f t="shared" si="2"/>
        <v>20</v>
      </c>
      <c r="G9">
        <f t="shared" si="3"/>
        <v>0.86562260190986051</v>
      </c>
      <c r="H9">
        <f t="shared" si="4"/>
        <v>7.3387585930949548</v>
      </c>
      <c r="I9">
        <v>0</v>
      </c>
      <c r="J9" s="1">
        <f t="shared" si="5"/>
        <v>21.429175091837269</v>
      </c>
      <c r="K9">
        <f t="shared" si="9"/>
        <v>17.059999999999999</v>
      </c>
      <c r="L9">
        <f t="shared" si="6"/>
        <v>-4.3691750918372705</v>
      </c>
      <c r="P9" s="1">
        <f>SQRT((L70)^2+(L71)^2+(L72)^2+(L73)^2+(L74)^2+(L75)^2+(L76)^2+(L77)^2+(L78)^2+(L65)^2+(L66)^2+(L67)^2+(L68)^2+(L69)^2)</f>
        <v>49.496062123761618</v>
      </c>
      <c r="Q9" s="1">
        <f t="shared" si="7"/>
        <v>3.5354330088401156</v>
      </c>
      <c r="R9">
        <v>9</v>
      </c>
      <c r="S9" s="1">
        <v>2.6089355311491786</v>
      </c>
      <c r="T9">
        <v>-66</v>
      </c>
      <c r="U9">
        <v>-46</v>
      </c>
      <c r="V9">
        <v>17.059999999999999</v>
      </c>
    </row>
    <row r="10" spans="1:22" x14ac:dyDescent="0.25">
      <c r="A10">
        <v>6</v>
      </c>
      <c r="B10">
        <f t="shared" si="0"/>
        <v>-48</v>
      </c>
      <c r="C10">
        <v>2.92</v>
      </c>
      <c r="D10">
        <f t="shared" si="1"/>
        <v>-66</v>
      </c>
      <c r="E10" s="1">
        <f t="shared" si="8"/>
        <v>2.3104757149216226</v>
      </c>
      <c r="F10">
        <f t="shared" si="2"/>
        <v>18</v>
      </c>
      <c r="G10">
        <f t="shared" si="3"/>
        <v>0.77906034171887439</v>
      </c>
      <c r="H10">
        <f t="shared" si="4"/>
        <v>6.0125727153312054</v>
      </c>
      <c r="I10">
        <v>0</v>
      </c>
      <c r="J10" s="1">
        <f t="shared" si="5"/>
        <v>17.556712328767119</v>
      </c>
      <c r="K10">
        <f t="shared" si="9"/>
        <v>17.059999999999999</v>
      </c>
      <c r="L10">
        <f t="shared" si="6"/>
        <v>-0.49671232876712068</v>
      </c>
      <c r="P10" s="1">
        <f>SQRT((L80)^2+(L81)^2+(L82)^2+(L83)^2+(L84)^2+(L85)^2+(L86)^2+(L87)^2+(L88)^2+(L89)^2+(L90)^2+(L91)^2+(L92)^2+(L93)^2)</f>
        <v>88.213586172502559</v>
      </c>
      <c r="Q10" s="1">
        <f t="shared" si="7"/>
        <v>6.3009704408930398</v>
      </c>
      <c r="R10">
        <v>10</v>
      </c>
      <c r="S10" s="1">
        <v>2.348041978034261</v>
      </c>
      <c r="T10">
        <v>-66</v>
      </c>
      <c r="U10">
        <v>-48</v>
      </c>
      <c r="V10">
        <v>17.059999999999999</v>
      </c>
    </row>
    <row r="11" spans="1:22" x14ac:dyDescent="0.25">
      <c r="A11">
        <v>7</v>
      </c>
      <c r="B11">
        <f t="shared" si="0"/>
        <v>-46</v>
      </c>
      <c r="C11">
        <v>2.92</v>
      </c>
      <c r="D11">
        <f t="shared" si="1"/>
        <v>-71</v>
      </c>
      <c r="E11" s="1">
        <f t="shared" si="8"/>
        <v>2.3104757149216226</v>
      </c>
      <c r="F11">
        <f t="shared" si="2"/>
        <v>25</v>
      </c>
      <c r="G11">
        <f t="shared" si="3"/>
        <v>1.0820282523873255</v>
      </c>
      <c r="H11">
        <f t="shared" si="4"/>
        <v>12.078924102111474</v>
      </c>
      <c r="I11">
        <v>0</v>
      </c>
      <c r="J11" s="1">
        <f t="shared" si="5"/>
        <v>35.2704583781655</v>
      </c>
      <c r="K11">
        <f t="shared" si="9"/>
        <v>23.04</v>
      </c>
      <c r="L11">
        <f t="shared" si="6"/>
        <v>-12.230458378165501</v>
      </c>
      <c r="M11">
        <v>1</v>
      </c>
      <c r="P11" s="1">
        <f>SQRT((L104)^2+(L105)^2+(L106)^2+(L107)^2+(L108)^2+(L95)^2+(L96)^2+(L97)^2+(L98)^2+(L99)^2+(L100)^2+(L101)^2+(L102)^2+(L103)^2)</f>
        <v>33.322659638098507</v>
      </c>
      <c r="Q11" s="1">
        <f t="shared" si="7"/>
        <v>2.3801899741498933</v>
      </c>
      <c r="R11">
        <v>11</v>
      </c>
      <c r="S11" s="1">
        <v>2.7867584993470587</v>
      </c>
      <c r="T11">
        <v>-71</v>
      </c>
      <c r="U11">
        <v>-46</v>
      </c>
      <c r="V11">
        <v>23.04</v>
      </c>
    </row>
    <row r="12" spans="1:22" x14ac:dyDescent="0.25">
      <c r="A12">
        <v>8</v>
      </c>
      <c r="B12">
        <f t="shared" si="0"/>
        <v>-48</v>
      </c>
      <c r="C12">
        <v>2.92</v>
      </c>
      <c r="D12">
        <f t="shared" si="1"/>
        <v>-71</v>
      </c>
      <c r="E12" s="1">
        <f t="shared" si="8"/>
        <v>2.3104757149216226</v>
      </c>
      <c r="F12">
        <f t="shared" si="2"/>
        <v>23</v>
      </c>
      <c r="G12">
        <f t="shared" si="3"/>
        <v>0.99546599219633958</v>
      </c>
      <c r="H12">
        <f t="shared" si="4"/>
        <v>9.8961436822905302</v>
      </c>
      <c r="I12">
        <v>0</v>
      </c>
      <c r="J12" s="1">
        <f t="shared" si="5"/>
        <v>28.896739552288349</v>
      </c>
      <c r="K12">
        <f t="shared" si="9"/>
        <v>23.04</v>
      </c>
      <c r="L12">
        <f t="shared" si="6"/>
        <v>-5.8567395522883494</v>
      </c>
      <c r="P12" s="1">
        <f>SQRT((L114)^2+(L115)^2+(L116)^2+(L117)^2+(L118)^2+(L119)^2+(L120)^2+(L121)^2+(L122)^2+(L123)^2+(L110)^2+(L111)^2+(L112)^2+(L113)^2 )</f>
        <v>54.726298681947455</v>
      </c>
      <c r="Q12" s="1">
        <f t="shared" si="7"/>
        <v>3.9090213344248181</v>
      </c>
      <c r="R12">
        <v>12</v>
      </c>
      <c r="S12" s="1">
        <v>2.563817819399294</v>
      </c>
      <c r="T12">
        <v>-71</v>
      </c>
      <c r="U12">
        <v>-48</v>
      </c>
      <c r="V12">
        <v>23.04</v>
      </c>
    </row>
    <row r="13" spans="1:22" x14ac:dyDescent="0.25">
      <c r="A13">
        <v>9</v>
      </c>
      <c r="B13">
        <f t="shared" si="0"/>
        <v>-46</v>
      </c>
      <c r="C13">
        <v>2.92</v>
      </c>
      <c r="D13">
        <f t="shared" si="1"/>
        <v>-78.5</v>
      </c>
      <c r="E13" s="1">
        <f t="shared" si="8"/>
        <v>2.3104757149216226</v>
      </c>
      <c r="F13">
        <f t="shared" si="2"/>
        <v>32.5</v>
      </c>
      <c r="G13">
        <f t="shared" si="3"/>
        <v>1.4066367281035232</v>
      </c>
      <c r="H13">
        <f t="shared" si="4"/>
        <v>25.505669515399568</v>
      </c>
      <c r="I13">
        <v>0</v>
      </c>
      <c r="J13" s="1">
        <f t="shared" si="5"/>
        <v>74.476554984966739</v>
      </c>
      <c r="K13">
        <f t="shared" si="9"/>
        <v>29.03</v>
      </c>
      <c r="L13">
        <f t="shared" si="6"/>
        <v>-45.446554984966738</v>
      </c>
      <c r="P13" s="1">
        <f>SQRT((L134)^2+(L125)^2+(L126)^2+(L127)^2+(L128)^2+(L129)^2+(L130)^2+(L131)^2+(L132)^2+(L133)^2+(L135)^2+(L136)^2+(L138)^2+(L137)^2)</f>
        <v>18.225489514719062</v>
      </c>
      <c r="Q13" s="1">
        <f t="shared" si="7"/>
        <v>1.30182067962279</v>
      </c>
      <c r="R13">
        <v>13</v>
      </c>
      <c r="S13" s="1">
        <v>3.2582623525570655</v>
      </c>
      <c r="T13">
        <v>-78.5</v>
      </c>
      <c r="U13">
        <v>-46</v>
      </c>
      <c r="V13">
        <v>29.03</v>
      </c>
    </row>
    <row r="14" spans="1:22" x14ac:dyDescent="0.25">
      <c r="A14">
        <v>10</v>
      </c>
      <c r="B14">
        <f t="shared" si="0"/>
        <v>-48</v>
      </c>
      <c r="C14">
        <v>2.92</v>
      </c>
      <c r="D14">
        <f t="shared" si="1"/>
        <v>-78.5</v>
      </c>
      <c r="E14" s="1">
        <f t="shared" si="8"/>
        <v>2.3104757149216226</v>
      </c>
      <c r="F14">
        <f t="shared" si="2"/>
        <v>30.5</v>
      </c>
      <c r="G14">
        <f t="shared" si="3"/>
        <v>1.3200744679125371</v>
      </c>
      <c r="H14">
        <f t="shared" si="4"/>
        <v>20.896544104726093</v>
      </c>
      <c r="I14">
        <v>0</v>
      </c>
      <c r="J14" s="1">
        <f t="shared" si="5"/>
        <v>61.017908785800188</v>
      </c>
      <c r="K14">
        <f t="shared" si="9"/>
        <v>29.03</v>
      </c>
      <c r="L14">
        <f t="shared" si="6"/>
        <v>-31.987908785800187</v>
      </c>
      <c r="P14" s="1">
        <f>SQRT((L150)^2+(L151)^2+(L152)^2+(L153)^2+(L149)^2+(L144)^2+(L140)^2+(L141)^2+(L142)^2+(L143)^2+(L145)^2+(L146)^2+(L147)^2+(L148)^2)</f>
        <v>20.134245313450862</v>
      </c>
      <c r="Q14" s="1">
        <f t="shared" si="7"/>
        <v>1.4381603795322044</v>
      </c>
      <c r="R14">
        <v>14</v>
      </c>
      <c r="S14" s="1">
        <v>3.0577539000920155</v>
      </c>
      <c r="T14">
        <v>-78.5</v>
      </c>
      <c r="U14">
        <v>-48</v>
      </c>
      <c r="V14">
        <v>29.03</v>
      </c>
    </row>
    <row r="15" spans="1:22" x14ac:dyDescent="0.25">
      <c r="A15">
        <v>11</v>
      </c>
      <c r="B15">
        <f t="shared" si="0"/>
        <v>-46</v>
      </c>
      <c r="C15">
        <v>2.92</v>
      </c>
      <c r="D15">
        <f t="shared" si="1"/>
        <v>-65</v>
      </c>
      <c r="E15" s="1">
        <f t="shared" si="8"/>
        <v>2.3104757149216226</v>
      </c>
      <c r="F15">
        <f t="shared" si="2"/>
        <v>19</v>
      </c>
      <c r="G15">
        <f t="shared" si="3"/>
        <v>0.82234147181436745</v>
      </c>
      <c r="H15">
        <f t="shared" si="4"/>
        <v>6.6426515550076202</v>
      </c>
      <c r="I15">
        <v>0</v>
      </c>
      <c r="J15" s="1">
        <f t="shared" si="5"/>
        <v>19.396542540622249</v>
      </c>
      <c r="K15">
        <f t="shared" si="9"/>
        <v>15.07</v>
      </c>
      <c r="L15">
        <f t="shared" si="6"/>
        <v>-4.3265425406222491</v>
      </c>
      <c r="P15" s="1">
        <f>SQRT((L160)^2+(L161)^2+(L162)^2+(L163)^2+(L155)^2+(L156)^2+(L157)^2+(L158)^2+(L159)^2+(L164)^2+(L165)^2+(L166)^2+(L167)^2+(L168)^2)</f>
        <v>43.59556093907851</v>
      </c>
      <c r="Q15" s="1">
        <f t="shared" si="7"/>
        <v>3.1139686385056078</v>
      </c>
      <c r="R15">
        <v>15</v>
      </c>
      <c r="S15" s="1">
        <v>2.6658046263928745</v>
      </c>
      <c r="T15">
        <v>-65</v>
      </c>
      <c r="U15">
        <v>-46</v>
      </c>
      <c r="V15">
        <v>15.07</v>
      </c>
    </row>
    <row r="16" spans="1:22" x14ac:dyDescent="0.25">
      <c r="A16">
        <v>12</v>
      </c>
      <c r="B16">
        <f t="shared" si="0"/>
        <v>-48</v>
      </c>
      <c r="C16">
        <v>2.92</v>
      </c>
      <c r="D16">
        <f t="shared" si="1"/>
        <v>-65</v>
      </c>
      <c r="E16" s="1">
        <f t="shared" si="8"/>
        <v>2.3104757149216226</v>
      </c>
      <c r="F16">
        <f t="shared" si="2"/>
        <v>17</v>
      </c>
      <c r="G16">
        <f t="shared" si="3"/>
        <v>0.73577921162338145</v>
      </c>
      <c r="H16">
        <f t="shared" si="4"/>
        <v>5.4422590674491289</v>
      </c>
      <c r="I16">
        <v>0</v>
      </c>
      <c r="J16" s="1">
        <f t="shared" si="5"/>
        <v>15.891396476951456</v>
      </c>
      <c r="K16">
        <f t="shared" si="9"/>
        <v>15.07</v>
      </c>
      <c r="L16">
        <f t="shared" si="6"/>
        <v>-0.82139647695145612</v>
      </c>
      <c r="P16" s="1">
        <f>SQRT((L170)^2+(L171)^2+(L172)^2+(L173)^2+(L180)^2+(L181)^2+(L182)^2+(L183)^2+(L179)^2+(L174)^2+(L175)^2+(L176)^2+(L177)^2+(L178)^2)</f>
        <v>81.258577043733709</v>
      </c>
      <c r="Q16" s="1">
        <f t="shared" si="7"/>
        <v>5.804184074552408</v>
      </c>
      <c r="R16">
        <v>16</v>
      </c>
      <c r="S16" s="1">
        <v>2.3851936130883615</v>
      </c>
      <c r="T16">
        <v>-65</v>
      </c>
      <c r="U16">
        <v>-48</v>
      </c>
      <c r="V16">
        <v>15.07</v>
      </c>
    </row>
    <row r="17" spans="1:22" x14ac:dyDescent="0.25">
      <c r="A17">
        <v>13</v>
      </c>
      <c r="B17">
        <f t="shared" si="0"/>
        <v>-46</v>
      </c>
      <c r="C17">
        <v>2.92</v>
      </c>
      <c r="D17">
        <f t="shared" si="1"/>
        <v>-80</v>
      </c>
      <c r="E17" s="1">
        <f t="shared" si="8"/>
        <v>2.3104757149216226</v>
      </c>
      <c r="F17">
        <f t="shared" si="2"/>
        <v>34</v>
      </c>
      <c r="G17">
        <f t="shared" si="3"/>
        <v>1.4715584232467629</v>
      </c>
      <c r="H17">
        <f t="shared" si="4"/>
        <v>29.618183757232263</v>
      </c>
      <c r="I17">
        <v>0</v>
      </c>
      <c r="J17" s="1">
        <f t="shared" si="5"/>
        <v>86.485096571118206</v>
      </c>
      <c r="K17">
        <f t="shared" si="9"/>
        <v>25.04</v>
      </c>
      <c r="L17">
        <f t="shared" si="6"/>
        <v>-61.445096571118206</v>
      </c>
      <c r="P17" s="1">
        <f>SQRT((L190)^2+(L191)^2+(L192)^2+(L193)^2+(L194)^2+(L195)^2+(L196)^2+(L197)^2+(L198)^2+(L189)^2+(L185)^2+(L186)^2+(L187)^2+(L188)^2)</f>
        <v>23.549924687123656</v>
      </c>
      <c r="Q17" s="1">
        <f t="shared" si="7"/>
        <v>1.6821374776516897</v>
      </c>
      <c r="R17">
        <v>17</v>
      </c>
      <c r="S17" s="1">
        <v>3.6431766764242872</v>
      </c>
      <c r="T17">
        <v>-80</v>
      </c>
      <c r="U17">
        <v>-46</v>
      </c>
      <c r="V17">
        <v>25.04</v>
      </c>
    </row>
    <row r="18" spans="1:22" x14ac:dyDescent="0.25">
      <c r="A18">
        <v>14</v>
      </c>
      <c r="B18">
        <f t="shared" si="0"/>
        <v>-48</v>
      </c>
      <c r="C18">
        <v>2.92</v>
      </c>
      <c r="D18">
        <f t="shared" si="1"/>
        <v>-80</v>
      </c>
      <c r="E18" s="1">
        <f t="shared" si="8"/>
        <v>2.3104757149216226</v>
      </c>
      <c r="F18">
        <f t="shared" si="2"/>
        <v>32</v>
      </c>
      <c r="G18">
        <f t="shared" si="3"/>
        <v>1.3849961630557768</v>
      </c>
      <c r="H18">
        <f t="shared" si="4"/>
        <v>24.265886563424726</v>
      </c>
      <c r="I18">
        <v>0</v>
      </c>
      <c r="J18" s="1">
        <f t="shared" si="5"/>
        <v>70.856388765200194</v>
      </c>
      <c r="K18">
        <f t="shared" si="9"/>
        <v>25.04</v>
      </c>
      <c r="L18">
        <f t="shared" si="6"/>
        <v>-45.816388765200195</v>
      </c>
      <c r="P18" s="1">
        <f>SQRT((L200)^2+(L201)^2+(L202)^2+(L203)^2+(L204)^2+(L205)^2+(L206)^2+(L207)^2+(L208)^2+(L209)^2+(L210)^2+(L211)^2+(L212)^2+(L213)^2)</f>
        <v>19.934701105012536</v>
      </c>
      <c r="Q18" s="1">
        <f t="shared" si="7"/>
        <v>1.4239072217866098</v>
      </c>
      <c r="R18">
        <v>18</v>
      </c>
      <c r="S18" s="1">
        <v>3.4288721660463879</v>
      </c>
      <c r="T18">
        <v>-80</v>
      </c>
      <c r="U18">
        <v>-48</v>
      </c>
      <c r="V18">
        <v>25.04</v>
      </c>
    </row>
    <row r="19" spans="1:22" x14ac:dyDescent="0.25">
      <c r="J19" s="1"/>
    </row>
    <row r="20" spans="1:22" ht="18.75" x14ac:dyDescent="0.3">
      <c r="A20">
        <v>1</v>
      </c>
      <c r="B20">
        <f t="shared" ref="B20:B33" si="10">B5</f>
        <v>-46</v>
      </c>
      <c r="C20">
        <v>2.92</v>
      </c>
      <c r="D20">
        <f t="shared" ref="D20:D33" si="11">D5</f>
        <v>-55</v>
      </c>
      <c r="E20" s="1">
        <f>S6</f>
        <v>1.7970366671612621</v>
      </c>
      <c r="F20">
        <f t="shared" ref="F20:F33" si="12">(B20-D20-I20)</f>
        <v>9</v>
      </c>
      <c r="G20">
        <f t="shared" ref="G20:G33" si="13">(F20/(10*E20))</f>
        <v>0.500824505390705</v>
      </c>
      <c r="H20">
        <f t="shared" ref="H20:H33" si="14">POWER(10,G20)</f>
        <v>3.1682869272420895</v>
      </c>
      <c r="I20">
        <v>0</v>
      </c>
      <c r="J20" s="1">
        <f t="shared" ref="J20:J33" si="15">(H20*C20)</f>
        <v>9.2513978275469011</v>
      </c>
      <c r="K20">
        <f t="shared" ref="K20:K83" si="16">K5</f>
        <v>7.16</v>
      </c>
      <c r="L20">
        <f t="shared" ref="L20:L33" si="17">(K20-J20)</f>
        <v>-2.091397827546901</v>
      </c>
      <c r="Q20" s="5">
        <f ca="1">CELL("row",INDEX(Q5:Q18,MATCH(MIN(Q5:Q18),Q5:Q18,0)))</f>
        <v>13</v>
      </c>
      <c r="S20" s="4"/>
    </row>
    <row r="21" spans="1:22" x14ac:dyDescent="0.25">
      <c r="A21">
        <v>2</v>
      </c>
      <c r="B21">
        <f t="shared" si="10"/>
        <v>-48</v>
      </c>
      <c r="C21">
        <v>2.92</v>
      </c>
      <c r="D21">
        <f t="shared" si="11"/>
        <v>-55</v>
      </c>
      <c r="E21" s="1">
        <f t="shared" ref="E21:E33" si="18">E20</f>
        <v>1.7970366671612621</v>
      </c>
      <c r="F21">
        <f t="shared" si="12"/>
        <v>7</v>
      </c>
      <c r="G21">
        <f t="shared" si="13"/>
        <v>0.3895301708594372</v>
      </c>
      <c r="H21">
        <f t="shared" si="14"/>
        <v>2.4520547945205475</v>
      </c>
      <c r="I21">
        <v>0</v>
      </c>
      <c r="J21" s="1">
        <f t="shared" si="15"/>
        <v>7.1599999999999984</v>
      </c>
      <c r="K21">
        <f t="shared" si="16"/>
        <v>7.16</v>
      </c>
      <c r="L21">
        <f t="shared" si="17"/>
        <v>1.7763568394002505E-15</v>
      </c>
      <c r="P21" s="1"/>
      <c r="Q21" s="1"/>
    </row>
    <row r="22" spans="1:22" x14ac:dyDescent="0.25">
      <c r="A22">
        <v>3</v>
      </c>
      <c r="B22">
        <f t="shared" si="10"/>
        <v>-46</v>
      </c>
      <c r="C22">
        <v>2.92</v>
      </c>
      <c r="D22">
        <f t="shared" si="11"/>
        <v>-61.5</v>
      </c>
      <c r="E22" s="1">
        <f t="shared" si="18"/>
        <v>1.7970366671612621</v>
      </c>
      <c r="F22">
        <f t="shared" si="12"/>
        <v>15.5</v>
      </c>
      <c r="G22">
        <f t="shared" si="13"/>
        <v>0.8625310926173253</v>
      </c>
      <c r="H22">
        <f t="shared" si="14"/>
        <v>7.2867034063092291</v>
      </c>
      <c r="J22" s="1">
        <f t="shared" si="15"/>
        <v>21.277173946422948</v>
      </c>
      <c r="K22">
        <f t="shared" si="16"/>
        <v>12.09</v>
      </c>
      <c r="L22">
        <f t="shared" si="17"/>
        <v>-9.1871739464229485</v>
      </c>
    </row>
    <row r="23" spans="1:22" x14ac:dyDescent="0.25">
      <c r="A23">
        <v>4</v>
      </c>
      <c r="B23">
        <f t="shared" si="10"/>
        <v>-48</v>
      </c>
      <c r="C23">
        <v>2.92</v>
      </c>
      <c r="D23">
        <f t="shared" si="11"/>
        <v>-61.5</v>
      </c>
      <c r="E23" s="1">
        <f t="shared" si="18"/>
        <v>1.7970366671612621</v>
      </c>
      <c r="F23">
        <f t="shared" si="12"/>
        <v>13.5</v>
      </c>
      <c r="G23">
        <f t="shared" si="13"/>
        <v>0.7512367580860575</v>
      </c>
      <c r="H23">
        <f t="shared" si="14"/>
        <v>5.6394500984299585</v>
      </c>
      <c r="J23" s="1">
        <f t="shared" si="15"/>
        <v>16.467194287415477</v>
      </c>
      <c r="K23">
        <f t="shared" si="16"/>
        <v>12.09</v>
      </c>
      <c r="L23">
        <f t="shared" si="17"/>
        <v>-4.3771942874154774</v>
      </c>
      <c r="R23" t="s">
        <v>2</v>
      </c>
      <c r="S23" s="3">
        <f>MIN(S5:S18)</f>
        <v>1.7970366671612621</v>
      </c>
    </row>
    <row r="24" spans="1:22" x14ac:dyDescent="0.25">
      <c r="A24">
        <v>5</v>
      </c>
      <c r="B24">
        <f t="shared" si="10"/>
        <v>-46</v>
      </c>
      <c r="C24">
        <v>2.92</v>
      </c>
      <c r="D24">
        <f t="shared" si="11"/>
        <v>-66</v>
      </c>
      <c r="E24" s="1">
        <f t="shared" si="18"/>
        <v>1.7970366671612621</v>
      </c>
      <c r="F24">
        <f t="shared" si="12"/>
        <v>20</v>
      </c>
      <c r="G24">
        <f t="shared" si="13"/>
        <v>1.1129433453126778</v>
      </c>
      <c r="H24">
        <f t="shared" si="14"/>
        <v>12.970100620814314</v>
      </c>
      <c r="J24" s="1">
        <f t="shared" si="15"/>
        <v>37.872693812777797</v>
      </c>
      <c r="K24">
        <f t="shared" si="16"/>
        <v>17.059999999999999</v>
      </c>
      <c r="L24">
        <f t="shared" si="17"/>
        <v>-20.812693812777798</v>
      </c>
      <c r="R24" t="s">
        <v>1</v>
      </c>
      <c r="S24" s="3">
        <f>MAX(S5:S18)</f>
        <v>3.6431766764242872</v>
      </c>
    </row>
    <row r="25" spans="1:22" ht="18.75" x14ac:dyDescent="0.3">
      <c r="A25">
        <v>6</v>
      </c>
      <c r="B25">
        <f t="shared" si="10"/>
        <v>-48</v>
      </c>
      <c r="C25">
        <v>2.92</v>
      </c>
      <c r="D25">
        <f t="shared" si="11"/>
        <v>-66</v>
      </c>
      <c r="E25" s="1">
        <f t="shared" si="18"/>
        <v>1.7970366671612621</v>
      </c>
      <c r="F25">
        <f t="shared" si="12"/>
        <v>18</v>
      </c>
      <c r="G25">
        <f t="shared" si="13"/>
        <v>1.00164901078141</v>
      </c>
      <c r="H25">
        <f t="shared" si="14"/>
        <v>10.038042053333122</v>
      </c>
      <c r="J25" s="1">
        <f t="shared" si="15"/>
        <v>29.311082795732716</v>
      </c>
      <c r="K25">
        <f t="shared" si="16"/>
        <v>17.059999999999999</v>
      </c>
      <c r="L25">
        <f t="shared" si="17"/>
        <v>-12.251082795732717</v>
      </c>
      <c r="M25">
        <v>2</v>
      </c>
      <c r="R25" t="s">
        <v>0</v>
      </c>
      <c r="S25" s="2">
        <v>3.26</v>
      </c>
    </row>
    <row r="26" spans="1:22" x14ac:dyDescent="0.25">
      <c r="A26">
        <v>7</v>
      </c>
      <c r="B26">
        <f t="shared" si="10"/>
        <v>-46</v>
      </c>
      <c r="C26">
        <v>2.92</v>
      </c>
      <c r="D26">
        <f t="shared" si="11"/>
        <v>-71</v>
      </c>
      <c r="E26" s="1">
        <f t="shared" si="18"/>
        <v>1.7970366671612621</v>
      </c>
      <c r="F26">
        <f t="shared" si="12"/>
        <v>25</v>
      </c>
      <c r="G26">
        <f t="shared" si="13"/>
        <v>1.3911791816408472</v>
      </c>
      <c r="H26">
        <f t="shared" si="14"/>
        <v>24.613829144474369</v>
      </c>
      <c r="J26" s="1">
        <f t="shared" si="15"/>
        <v>71.872381101865159</v>
      </c>
      <c r="K26">
        <f t="shared" si="16"/>
        <v>23.04</v>
      </c>
      <c r="L26">
        <f t="shared" si="17"/>
        <v>-48.83238110186516</v>
      </c>
    </row>
    <row r="27" spans="1:22" x14ac:dyDescent="0.25">
      <c r="A27">
        <v>8</v>
      </c>
      <c r="B27">
        <f t="shared" si="10"/>
        <v>-48</v>
      </c>
      <c r="C27">
        <v>2.92</v>
      </c>
      <c r="D27">
        <f t="shared" si="11"/>
        <v>-71</v>
      </c>
      <c r="E27" s="1">
        <f t="shared" si="18"/>
        <v>1.7970366671612621</v>
      </c>
      <c r="F27">
        <f t="shared" si="12"/>
        <v>23</v>
      </c>
      <c r="G27">
        <f t="shared" si="13"/>
        <v>1.2798848471095794</v>
      </c>
      <c r="H27">
        <f t="shared" si="14"/>
        <v>19.049555533076337</v>
      </c>
      <c r="J27" s="1">
        <f t="shared" si="15"/>
        <v>55.624702156582899</v>
      </c>
      <c r="K27">
        <f t="shared" si="16"/>
        <v>23.04</v>
      </c>
      <c r="L27">
        <f t="shared" si="17"/>
        <v>-32.5847021565829</v>
      </c>
    </row>
    <row r="28" spans="1:22" x14ac:dyDescent="0.25">
      <c r="A28">
        <v>9</v>
      </c>
      <c r="B28">
        <f t="shared" si="10"/>
        <v>-46</v>
      </c>
      <c r="C28">
        <v>2.92</v>
      </c>
      <c r="D28">
        <f t="shared" si="11"/>
        <v>-78.5</v>
      </c>
      <c r="E28" s="1">
        <f t="shared" si="18"/>
        <v>1.7970366671612621</v>
      </c>
      <c r="F28">
        <f t="shared" si="12"/>
        <v>32.5</v>
      </c>
      <c r="G28">
        <f t="shared" si="13"/>
        <v>1.8085329361331013</v>
      </c>
      <c r="H28">
        <f t="shared" si="14"/>
        <v>64.347686330053293</v>
      </c>
      <c r="J28" s="1">
        <f t="shared" si="15"/>
        <v>187.89524408375561</v>
      </c>
      <c r="K28">
        <f t="shared" si="16"/>
        <v>29.03</v>
      </c>
      <c r="L28">
        <f t="shared" si="17"/>
        <v>-158.86524408375561</v>
      </c>
    </row>
    <row r="29" spans="1:22" x14ac:dyDescent="0.25">
      <c r="A29">
        <v>10</v>
      </c>
      <c r="B29">
        <f t="shared" si="10"/>
        <v>-48</v>
      </c>
      <c r="C29">
        <v>2.92</v>
      </c>
      <c r="D29">
        <f t="shared" si="11"/>
        <v>-78.5</v>
      </c>
      <c r="E29" s="1">
        <f t="shared" si="18"/>
        <v>1.7970366671612621</v>
      </c>
      <c r="F29">
        <f t="shared" si="12"/>
        <v>30.5</v>
      </c>
      <c r="G29">
        <f t="shared" si="13"/>
        <v>1.6972386016018335</v>
      </c>
      <c r="H29">
        <f t="shared" si="14"/>
        <v>49.8010617110548</v>
      </c>
      <c r="J29" s="1">
        <f t="shared" si="15"/>
        <v>145.41910019628</v>
      </c>
      <c r="K29">
        <f t="shared" si="16"/>
        <v>29.03</v>
      </c>
      <c r="L29">
        <f t="shared" si="17"/>
        <v>-116.38910019628</v>
      </c>
    </row>
    <row r="30" spans="1:22" x14ac:dyDescent="0.25">
      <c r="A30">
        <v>11</v>
      </c>
      <c r="B30">
        <f t="shared" si="10"/>
        <v>-46</v>
      </c>
      <c r="C30">
        <v>2.92</v>
      </c>
      <c r="D30">
        <f t="shared" si="11"/>
        <v>-65</v>
      </c>
      <c r="E30" s="1">
        <f t="shared" si="18"/>
        <v>1.7970366671612621</v>
      </c>
      <c r="F30">
        <f t="shared" si="12"/>
        <v>19</v>
      </c>
      <c r="G30">
        <f t="shared" si="13"/>
        <v>1.0572961780470438</v>
      </c>
      <c r="H30">
        <f t="shared" si="14"/>
        <v>11.410276748076535</v>
      </c>
      <c r="J30" s="1">
        <f t="shared" si="15"/>
        <v>33.31800810438348</v>
      </c>
      <c r="K30">
        <f t="shared" si="16"/>
        <v>15.07</v>
      </c>
      <c r="L30">
        <f t="shared" si="17"/>
        <v>-18.24800810438348</v>
      </c>
    </row>
    <row r="31" spans="1:22" x14ac:dyDescent="0.25">
      <c r="A31">
        <v>12</v>
      </c>
      <c r="B31">
        <f t="shared" si="10"/>
        <v>-48</v>
      </c>
      <c r="C31">
        <v>2.92</v>
      </c>
      <c r="D31">
        <f t="shared" si="11"/>
        <v>-65</v>
      </c>
      <c r="E31" s="1">
        <f t="shared" si="18"/>
        <v>1.7970366671612621</v>
      </c>
      <c r="F31">
        <f t="shared" si="12"/>
        <v>17</v>
      </c>
      <c r="G31">
        <f t="shared" si="13"/>
        <v>0.9460018435157761</v>
      </c>
      <c r="H31">
        <f t="shared" si="14"/>
        <v>8.830836489699518</v>
      </c>
      <c r="J31" s="1">
        <f t="shared" si="15"/>
        <v>25.786042549922591</v>
      </c>
      <c r="K31">
        <f t="shared" si="16"/>
        <v>15.07</v>
      </c>
      <c r="L31">
        <f t="shared" si="17"/>
        <v>-10.716042549922591</v>
      </c>
    </row>
    <row r="32" spans="1:22" x14ac:dyDescent="0.25">
      <c r="A32">
        <v>13</v>
      </c>
      <c r="B32">
        <f t="shared" si="10"/>
        <v>-46</v>
      </c>
      <c r="C32">
        <v>2.92</v>
      </c>
      <c r="D32">
        <f t="shared" si="11"/>
        <v>-80</v>
      </c>
      <c r="E32" s="1">
        <f t="shared" si="18"/>
        <v>1.7970366671612621</v>
      </c>
      <c r="F32">
        <f t="shared" si="12"/>
        <v>34</v>
      </c>
      <c r="G32">
        <f t="shared" si="13"/>
        <v>1.8920036870315522</v>
      </c>
      <c r="H32">
        <f t="shared" si="14"/>
        <v>77.983673107808499</v>
      </c>
      <c r="J32" s="1">
        <f t="shared" si="15"/>
        <v>227.71232547480082</v>
      </c>
      <c r="K32">
        <f t="shared" si="16"/>
        <v>25.04</v>
      </c>
      <c r="L32">
        <f t="shared" si="17"/>
        <v>-202.67232547480083</v>
      </c>
    </row>
    <row r="33" spans="1:13" x14ac:dyDescent="0.25">
      <c r="A33">
        <v>14</v>
      </c>
      <c r="B33">
        <f t="shared" si="10"/>
        <v>-48</v>
      </c>
      <c r="C33">
        <v>2.92</v>
      </c>
      <c r="D33">
        <f t="shared" si="11"/>
        <v>-80</v>
      </c>
      <c r="E33" s="1">
        <f t="shared" si="18"/>
        <v>1.7970366671612621</v>
      </c>
      <c r="F33">
        <f t="shared" si="12"/>
        <v>32</v>
      </c>
      <c r="G33">
        <f t="shared" si="13"/>
        <v>1.7807093525002844</v>
      </c>
      <c r="H33">
        <f t="shared" si="14"/>
        <v>60.354457765217951</v>
      </c>
      <c r="J33" s="1">
        <f t="shared" si="15"/>
        <v>176.23501667443642</v>
      </c>
      <c r="K33">
        <f t="shared" si="16"/>
        <v>25.04</v>
      </c>
      <c r="L33">
        <f t="shared" si="17"/>
        <v>-151.19501667443643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-46</v>
      </c>
      <c r="C35">
        <v>2.92</v>
      </c>
      <c r="D35">
        <f t="shared" ref="D35:D48" si="20">D20</f>
        <v>-55</v>
      </c>
      <c r="E35" s="1">
        <f>S7</f>
        <v>2.5119786969234585</v>
      </c>
      <c r="F35">
        <f t="shared" ref="F35:F48" si="21">(B35-D35-I35)</f>
        <v>9</v>
      </c>
      <c r="G35">
        <f t="shared" ref="G35:G48" si="22">(F35/(10*E35))</f>
        <v>0.35828329320717306</v>
      </c>
      <c r="H35">
        <f t="shared" ref="H35:H48" si="23">POWER(10,G35)</f>
        <v>2.2818300397011679</v>
      </c>
      <c r="I35">
        <v>0</v>
      </c>
      <c r="J35" s="1">
        <f t="shared" ref="J35:J48" si="24">(H35*C35)</f>
        <v>6.6629437159274101</v>
      </c>
      <c r="K35">
        <f t="shared" si="16"/>
        <v>7.16</v>
      </c>
      <c r="L35">
        <f t="shared" ref="L35:L48" si="25">(K35-J35)</f>
        <v>0.49705628407259006</v>
      </c>
    </row>
    <row r="36" spans="1:13" x14ac:dyDescent="0.25">
      <c r="A36">
        <v>2</v>
      </c>
      <c r="B36">
        <f t="shared" si="19"/>
        <v>-48</v>
      </c>
      <c r="C36">
        <v>2.92</v>
      </c>
      <c r="D36">
        <f t="shared" si="20"/>
        <v>-55</v>
      </c>
      <c r="E36" s="1">
        <f t="shared" ref="E36:E48" si="26">E35</f>
        <v>2.5119786969234585</v>
      </c>
      <c r="F36">
        <f t="shared" si="21"/>
        <v>7</v>
      </c>
      <c r="G36">
        <f t="shared" si="22"/>
        <v>0.27866478360557906</v>
      </c>
      <c r="H36">
        <f t="shared" si="23"/>
        <v>1.8996114716806443</v>
      </c>
      <c r="I36">
        <v>0</v>
      </c>
      <c r="J36" s="1">
        <f t="shared" si="24"/>
        <v>5.5468654973074809</v>
      </c>
      <c r="K36">
        <f t="shared" si="16"/>
        <v>7.16</v>
      </c>
      <c r="L36">
        <f t="shared" si="25"/>
        <v>1.6131345026925192</v>
      </c>
    </row>
    <row r="37" spans="1:13" x14ac:dyDescent="0.25">
      <c r="A37">
        <v>3</v>
      </c>
      <c r="B37">
        <f t="shared" si="19"/>
        <v>-46</v>
      </c>
      <c r="C37">
        <v>2.92</v>
      </c>
      <c r="D37">
        <f t="shared" si="20"/>
        <v>-61.5</v>
      </c>
      <c r="E37" s="1">
        <f t="shared" si="26"/>
        <v>2.5119786969234585</v>
      </c>
      <c r="F37">
        <f t="shared" si="21"/>
        <v>15.5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-48</v>
      </c>
      <c r="C38">
        <v>2.92</v>
      </c>
      <c r="D38">
        <f t="shared" si="20"/>
        <v>-61.5</v>
      </c>
      <c r="E38" s="1">
        <f t="shared" si="26"/>
        <v>2.5119786969234585</v>
      </c>
      <c r="F38">
        <f t="shared" si="21"/>
        <v>13.5</v>
      </c>
      <c r="G38">
        <f t="shared" si="22"/>
        <v>0.53742493981075956</v>
      </c>
      <c r="H38">
        <f t="shared" si="23"/>
        <v>3.4468702831331552</v>
      </c>
      <c r="J38" s="1">
        <f t="shared" si="24"/>
        <v>10.064861226748812</v>
      </c>
      <c r="K38">
        <f t="shared" si="16"/>
        <v>12.09</v>
      </c>
      <c r="L38">
        <f t="shared" si="25"/>
        <v>2.0251387732511876</v>
      </c>
    </row>
    <row r="39" spans="1:13" x14ac:dyDescent="0.25">
      <c r="A39">
        <v>5</v>
      </c>
      <c r="B39">
        <f t="shared" si="19"/>
        <v>-46</v>
      </c>
      <c r="C39">
        <v>2.92</v>
      </c>
      <c r="D39">
        <f t="shared" si="20"/>
        <v>-66</v>
      </c>
      <c r="E39" s="1">
        <f t="shared" si="26"/>
        <v>2.5119786969234585</v>
      </c>
      <c r="F39">
        <f t="shared" si="21"/>
        <v>20</v>
      </c>
      <c r="G39">
        <f t="shared" si="22"/>
        <v>0.79618509601594012</v>
      </c>
      <c r="H39">
        <f t="shared" si="23"/>
        <v>6.2543919774473844</v>
      </c>
      <c r="J39" s="1">
        <f t="shared" si="24"/>
        <v>18.262824574146361</v>
      </c>
      <c r="K39">
        <f t="shared" si="16"/>
        <v>17.059999999999999</v>
      </c>
      <c r="L39">
        <f t="shared" si="25"/>
        <v>-1.2028245741463621</v>
      </c>
    </row>
    <row r="40" spans="1:13" x14ac:dyDescent="0.25">
      <c r="A40">
        <v>6</v>
      </c>
      <c r="B40">
        <f t="shared" si="19"/>
        <v>-48</v>
      </c>
      <c r="C40">
        <v>2.92</v>
      </c>
      <c r="D40">
        <f t="shared" si="20"/>
        <v>-66</v>
      </c>
      <c r="E40" s="1">
        <f t="shared" si="26"/>
        <v>2.5119786969234585</v>
      </c>
      <c r="F40">
        <f t="shared" si="21"/>
        <v>18</v>
      </c>
      <c r="G40">
        <f t="shared" si="22"/>
        <v>0.71656658641434612</v>
      </c>
      <c r="H40">
        <f t="shared" si="23"/>
        <v>5.2067483300826325</v>
      </c>
      <c r="J40" s="1">
        <f t="shared" si="24"/>
        <v>15.203705123841287</v>
      </c>
      <c r="K40">
        <f t="shared" si="16"/>
        <v>17.059999999999999</v>
      </c>
      <c r="L40">
        <f t="shared" si="25"/>
        <v>1.8562948761587119</v>
      </c>
      <c r="M40">
        <v>3</v>
      </c>
    </row>
    <row r="41" spans="1:13" x14ac:dyDescent="0.25">
      <c r="A41">
        <v>7</v>
      </c>
      <c r="B41">
        <f t="shared" si="19"/>
        <v>-46</v>
      </c>
      <c r="C41">
        <v>2.92</v>
      </c>
      <c r="D41">
        <f t="shared" si="20"/>
        <v>-71</v>
      </c>
      <c r="E41" s="1">
        <f t="shared" si="26"/>
        <v>2.5119786969234585</v>
      </c>
      <c r="F41">
        <f t="shared" si="21"/>
        <v>25</v>
      </c>
      <c r="G41">
        <f t="shared" si="22"/>
        <v>0.99523137001992512</v>
      </c>
      <c r="H41">
        <f t="shared" si="23"/>
        <v>9.8907988579790072</v>
      </c>
      <c r="J41" s="1">
        <f t="shared" si="24"/>
        <v>28.881132665298701</v>
      </c>
      <c r="K41">
        <f t="shared" si="16"/>
        <v>23.04</v>
      </c>
      <c r="L41">
        <f t="shared" si="25"/>
        <v>-5.8411326652987015</v>
      </c>
    </row>
    <row r="42" spans="1:13" x14ac:dyDescent="0.25">
      <c r="A42">
        <v>8</v>
      </c>
      <c r="B42">
        <f t="shared" si="19"/>
        <v>-48</v>
      </c>
      <c r="C42">
        <v>2.92</v>
      </c>
      <c r="D42">
        <f t="shared" si="20"/>
        <v>-71</v>
      </c>
      <c r="E42" s="1">
        <f t="shared" si="26"/>
        <v>2.5119786969234585</v>
      </c>
      <c r="F42">
        <f t="shared" si="21"/>
        <v>23</v>
      </c>
      <c r="G42">
        <f t="shared" si="22"/>
        <v>0.91561286041833112</v>
      </c>
      <c r="H42">
        <f t="shared" si="23"/>
        <v>8.2340378765297224</v>
      </c>
      <c r="J42" s="1">
        <f t="shared" si="24"/>
        <v>24.04339059946679</v>
      </c>
      <c r="K42">
        <f t="shared" si="16"/>
        <v>23.04</v>
      </c>
      <c r="L42">
        <f t="shared" si="25"/>
        <v>-1.0033905994667904</v>
      </c>
    </row>
    <row r="43" spans="1:13" x14ac:dyDescent="0.25">
      <c r="A43">
        <v>9</v>
      </c>
      <c r="B43">
        <f t="shared" si="19"/>
        <v>-46</v>
      </c>
      <c r="C43">
        <v>2.92</v>
      </c>
      <c r="D43">
        <f t="shared" si="20"/>
        <v>-78.5</v>
      </c>
      <c r="E43" s="1">
        <f t="shared" si="26"/>
        <v>2.5119786969234585</v>
      </c>
      <c r="F43">
        <f t="shared" si="21"/>
        <v>32.5</v>
      </c>
      <c r="G43">
        <f t="shared" si="22"/>
        <v>1.2938007810259027</v>
      </c>
      <c r="H43">
        <f t="shared" si="23"/>
        <v>19.669837905967675</v>
      </c>
      <c r="J43" s="1">
        <f t="shared" si="24"/>
        <v>57.435926685425613</v>
      </c>
      <c r="K43">
        <f t="shared" si="16"/>
        <v>29.03</v>
      </c>
      <c r="L43">
        <f t="shared" si="25"/>
        <v>-28.405926685425612</v>
      </c>
    </row>
    <row r="44" spans="1:13" x14ac:dyDescent="0.25">
      <c r="A44">
        <v>10</v>
      </c>
      <c r="B44">
        <f t="shared" si="19"/>
        <v>-48</v>
      </c>
      <c r="C44">
        <v>2.92</v>
      </c>
      <c r="D44">
        <f t="shared" si="20"/>
        <v>-78.5</v>
      </c>
      <c r="E44" s="1">
        <f t="shared" si="26"/>
        <v>2.5119786969234585</v>
      </c>
      <c r="F44">
        <f t="shared" si="21"/>
        <v>30.5</v>
      </c>
      <c r="G44">
        <f t="shared" si="22"/>
        <v>1.2141822714243087</v>
      </c>
      <c r="H44">
        <f t="shared" si="23"/>
        <v>16.375036300761636</v>
      </c>
      <c r="J44" s="1">
        <f t="shared" si="24"/>
        <v>47.815105998223977</v>
      </c>
      <c r="K44">
        <f t="shared" si="16"/>
        <v>29.03</v>
      </c>
      <c r="L44">
        <f t="shared" si="25"/>
        <v>-18.785105998223976</v>
      </c>
    </row>
    <row r="45" spans="1:13" x14ac:dyDescent="0.25">
      <c r="A45">
        <v>11</v>
      </c>
      <c r="B45">
        <f t="shared" si="19"/>
        <v>-46</v>
      </c>
      <c r="C45">
        <v>2.92</v>
      </c>
      <c r="D45">
        <f t="shared" si="20"/>
        <v>-65</v>
      </c>
      <c r="E45" s="1">
        <f t="shared" si="26"/>
        <v>2.5119786969234585</v>
      </c>
      <c r="F45">
        <f t="shared" si="21"/>
        <v>19</v>
      </c>
      <c r="G45">
        <f t="shared" si="22"/>
        <v>0.75637584121514312</v>
      </c>
      <c r="H45">
        <f t="shared" si="23"/>
        <v>5.7065790964689516</v>
      </c>
      <c r="J45" s="1">
        <f t="shared" si="24"/>
        <v>16.663210961689337</v>
      </c>
      <c r="K45">
        <f t="shared" si="16"/>
        <v>15.07</v>
      </c>
      <c r="L45">
        <f t="shared" si="25"/>
        <v>-1.5932109616893371</v>
      </c>
    </row>
    <row r="46" spans="1:13" x14ac:dyDescent="0.25">
      <c r="A46">
        <v>12</v>
      </c>
      <c r="B46">
        <f t="shared" si="19"/>
        <v>-48</v>
      </c>
      <c r="C46">
        <v>2.92</v>
      </c>
      <c r="D46">
        <f t="shared" si="20"/>
        <v>-65</v>
      </c>
      <c r="E46" s="1">
        <f t="shared" si="26"/>
        <v>2.5119786969234585</v>
      </c>
      <c r="F46">
        <f t="shared" si="21"/>
        <v>17</v>
      </c>
      <c r="G46">
        <f t="shared" si="22"/>
        <v>0.67675733161354912</v>
      </c>
      <c r="H46">
        <f t="shared" si="23"/>
        <v>4.7506969963131196</v>
      </c>
      <c r="J46" s="1">
        <f t="shared" si="24"/>
        <v>13.872035229234308</v>
      </c>
      <c r="K46">
        <f t="shared" si="16"/>
        <v>15.07</v>
      </c>
      <c r="L46">
        <f t="shared" si="25"/>
        <v>1.197964770765692</v>
      </c>
    </row>
    <row r="47" spans="1:13" x14ac:dyDescent="0.25">
      <c r="A47">
        <v>13</v>
      </c>
      <c r="B47">
        <f t="shared" si="19"/>
        <v>-46</v>
      </c>
      <c r="C47">
        <v>2.92</v>
      </c>
      <c r="D47">
        <f t="shared" si="20"/>
        <v>-80</v>
      </c>
      <c r="E47" s="1">
        <f t="shared" si="26"/>
        <v>2.5119786969234585</v>
      </c>
      <c r="F47">
        <f t="shared" si="21"/>
        <v>34</v>
      </c>
      <c r="G47">
        <f t="shared" si="22"/>
        <v>1.3535146632270982</v>
      </c>
      <c r="H47">
        <f t="shared" si="23"/>
        <v>22.569121950778499</v>
      </c>
      <c r="J47" s="1">
        <f t="shared" si="24"/>
        <v>65.901836096273215</v>
      </c>
      <c r="K47">
        <f t="shared" si="16"/>
        <v>25.04</v>
      </c>
      <c r="L47">
        <f t="shared" si="25"/>
        <v>-40.861836096273215</v>
      </c>
    </row>
    <row r="48" spans="1:13" x14ac:dyDescent="0.25">
      <c r="A48">
        <v>14</v>
      </c>
      <c r="B48">
        <f t="shared" si="19"/>
        <v>-48</v>
      </c>
      <c r="C48">
        <v>2.92</v>
      </c>
      <c r="D48">
        <f t="shared" si="20"/>
        <v>-80</v>
      </c>
      <c r="E48" s="1">
        <f t="shared" si="26"/>
        <v>2.5119786969234585</v>
      </c>
      <c r="F48">
        <f t="shared" si="21"/>
        <v>32</v>
      </c>
      <c r="G48">
        <f t="shared" si="22"/>
        <v>1.2738961536255042</v>
      </c>
      <c r="H48">
        <f t="shared" si="23"/>
        <v>18.78867497470274</v>
      </c>
      <c r="J48" s="1">
        <f t="shared" si="24"/>
        <v>54.862930926132002</v>
      </c>
      <c r="K48">
        <f t="shared" si="16"/>
        <v>25.04</v>
      </c>
      <c r="L48">
        <f t="shared" si="25"/>
        <v>-29.822930926132003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-46</v>
      </c>
      <c r="C50">
        <v>2.92</v>
      </c>
      <c r="D50">
        <f t="shared" ref="D50:D63" si="28">D35</f>
        <v>-55</v>
      </c>
      <c r="E50" s="1">
        <f>S8</f>
        <v>2.1878524134494644</v>
      </c>
      <c r="F50">
        <f t="shared" ref="F50:F63" si="29">(B50-D50-I50)</f>
        <v>9</v>
      </c>
      <c r="G50">
        <f t="shared" ref="G50:G63" si="30">(F50/(10*E50))</f>
        <v>0.41136229960823567</v>
      </c>
      <c r="H50">
        <f t="shared" ref="H50:H63" si="31">POWER(10,G50)</f>
        <v>2.5784712869863826</v>
      </c>
      <c r="I50">
        <v>0</v>
      </c>
      <c r="J50" s="1">
        <f t="shared" ref="J50:J63" si="32">(H50*C50)</f>
        <v>7.5291361580002372</v>
      </c>
      <c r="K50">
        <f t="shared" si="16"/>
        <v>7.16</v>
      </c>
      <c r="L50">
        <f t="shared" ref="L50:L63" si="33">(K50-J50)</f>
        <v>-0.36913615800023702</v>
      </c>
    </row>
    <row r="51" spans="1:13" x14ac:dyDescent="0.25">
      <c r="A51">
        <v>2</v>
      </c>
      <c r="B51">
        <f t="shared" si="27"/>
        <v>-48</v>
      </c>
      <c r="C51">
        <v>2.92</v>
      </c>
      <c r="D51">
        <f t="shared" si="28"/>
        <v>-55</v>
      </c>
      <c r="E51" s="1">
        <f t="shared" ref="E51:E63" si="34">E50</f>
        <v>2.1878524134494644</v>
      </c>
      <c r="F51">
        <f t="shared" si="29"/>
        <v>7</v>
      </c>
      <c r="G51">
        <f t="shared" si="30"/>
        <v>0.31994845525084997</v>
      </c>
      <c r="H51">
        <f t="shared" si="31"/>
        <v>2.089048175010908</v>
      </c>
      <c r="I51">
        <v>0</v>
      </c>
      <c r="J51" s="1">
        <f t="shared" si="32"/>
        <v>6.1000206710318512</v>
      </c>
      <c r="K51">
        <f t="shared" si="16"/>
        <v>7.16</v>
      </c>
      <c r="L51">
        <f t="shared" si="33"/>
        <v>1.0599793289681489</v>
      </c>
    </row>
    <row r="52" spans="1:13" x14ac:dyDescent="0.25">
      <c r="A52">
        <v>3</v>
      </c>
      <c r="B52">
        <f t="shared" si="27"/>
        <v>-46</v>
      </c>
      <c r="C52">
        <v>2.92</v>
      </c>
      <c r="D52">
        <f t="shared" si="28"/>
        <v>-61.5</v>
      </c>
      <c r="E52" s="1">
        <f t="shared" si="34"/>
        <v>2.1878524134494644</v>
      </c>
      <c r="F52">
        <f t="shared" si="29"/>
        <v>15.5</v>
      </c>
      <c r="G52">
        <f t="shared" si="30"/>
        <v>0.7084572937697392</v>
      </c>
      <c r="H52">
        <f t="shared" si="31"/>
        <v>5.1104282330886202</v>
      </c>
      <c r="J52" s="1">
        <f t="shared" si="32"/>
        <v>14.922450440618771</v>
      </c>
      <c r="K52">
        <f t="shared" si="16"/>
        <v>12.09</v>
      </c>
      <c r="L52">
        <f t="shared" si="33"/>
        <v>-2.8324504406187714</v>
      </c>
    </row>
    <row r="53" spans="1:13" x14ac:dyDescent="0.25">
      <c r="A53">
        <v>4</v>
      </c>
      <c r="B53">
        <f t="shared" si="27"/>
        <v>-48</v>
      </c>
      <c r="C53">
        <v>2.92</v>
      </c>
      <c r="D53">
        <f t="shared" si="28"/>
        <v>-61.5</v>
      </c>
      <c r="E53" s="1">
        <f t="shared" si="34"/>
        <v>2.1878524134494644</v>
      </c>
      <c r="F53">
        <f t="shared" si="29"/>
        <v>13.5</v>
      </c>
      <c r="G53">
        <f t="shared" si="30"/>
        <v>0.61704344941235345</v>
      </c>
      <c r="H53">
        <f t="shared" si="31"/>
        <v>4.1404109589041092</v>
      </c>
      <c r="J53" s="1">
        <f t="shared" si="32"/>
        <v>12.089999999999998</v>
      </c>
      <c r="K53">
        <f t="shared" si="16"/>
        <v>12.09</v>
      </c>
      <c r="L53">
        <f t="shared" si="33"/>
        <v>1.7763568394002505E-15</v>
      </c>
      <c r="M53">
        <v>4</v>
      </c>
    </row>
    <row r="54" spans="1:13" x14ac:dyDescent="0.25">
      <c r="A54">
        <v>5</v>
      </c>
      <c r="B54">
        <f t="shared" si="27"/>
        <v>-46</v>
      </c>
      <c r="C54">
        <v>2.92</v>
      </c>
      <c r="D54">
        <f t="shared" si="28"/>
        <v>-66</v>
      </c>
      <c r="E54" s="1">
        <f t="shared" si="34"/>
        <v>2.1878524134494644</v>
      </c>
      <c r="F54">
        <f t="shared" si="29"/>
        <v>20</v>
      </c>
      <c r="G54">
        <f t="shared" si="30"/>
        <v>0.91413844357385698</v>
      </c>
      <c r="H54">
        <f t="shared" si="31"/>
        <v>8.206130961304293</v>
      </c>
      <c r="J54" s="1">
        <f t="shared" si="32"/>
        <v>23.961902407008534</v>
      </c>
      <c r="K54">
        <f t="shared" si="16"/>
        <v>17.059999999999999</v>
      </c>
      <c r="L54">
        <f t="shared" si="33"/>
        <v>-6.9019024070085351</v>
      </c>
    </row>
    <row r="55" spans="1:13" x14ac:dyDescent="0.25">
      <c r="A55">
        <v>6</v>
      </c>
      <c r="B55">
        <f t="shared" si="27"/>
        <v>-48</v>
      </c>
      <c r="C55">
        <v>2.92</v>
      </c>
      <c r="D55">
        <f t="shared" si="28"/>
        <v>-66</v>
      </c>
      <c r="E55" s="1">
        <f t="shared" si="34"/>
        <v>2.1878524134494644</v>
      </c>
      <c r="F55">
        <f t="shared" si="29"/>
        <v>18</v>
      </c>
      <c r="G55">
        <f t="shared" si="30"/>
        <v>0.82272459921647134</v>
      </c>
      <c r="H55">
        <f t="shared" si="31"/>
        <v>6.6485141778132126</v>
      </c>
      <c r="J55" s="1">
        <f t="shared" si="32"/>
        <v>19.413661399214579</v>
      </c>
      <c r="K55">
        <f t="shared" si="16"/>
        <v>17.059999999999999</v>
      </c>
      <c r="L55">
        <f t="shared" si="33"/>
        <v>-2.3536613992145803</v>
      </c>
    </row>
    <row r="56" spans="1:13" x14ac:dyDescent="0.25">
      <c r="A56">
        <v>7</v>
      </c>
      <c r="B56">
        <f t="shared" si="27"/>
        <v>-46</v>
      </c>
      <c r="C56">
        <v>2.92</v>
      </c>
      <c r="D56">
        <f t="shared" si="28"/>
        <v>-71</v>
      </c>
      <c r="E56" s="1">
        <f t="shared" si="34"/>
        <v>2.1878524134494644</v>
      </c>
      <c r="F56">
        <f t="shared" si="29"/>
        <v>25</v>
      </c>
      <c r="G56">
        <f t="shared" si="30"/>
        <v>1.1426730544673211</v>
      </c>
      <c r="H56">
        <f t="shared" si="31"/>
        <v>13.889066409694836</v>
      </c>
      <c r="J56" s="1">
        <f t="shared" si="32"/>
        <v>40.556073916308918</v>
      </c>
      <c r="K56">
        <f t="shared" si="16"/>
        <v>23.04</v>
      </c>
      <c r="L56">
        <f t="shared" si="33"/>
        <v>-17.516073916308919</v>
      </c>
    </row>
    <row r="57" spans="1:13" x14ac:dyDescent="0.25">
      <c r="A57">
        <v>8</v>
      </c>
      <c r="B57">
        <f t="shared" si="27"/>
        <v>-48</v>
      </c>
      <c r="C57">
        <v>2.92</v>
      </c>
      <c r="D57">
        <f t="shared" si="28"/>
        <v>-71</v>
      </c>
      <c r="E57" s="1">
        <f t="shared" si="34"/>
        <v>2.1878524134494644</v>
      </c>
      <c r="F57">
        <f t="shared" si="29"/>
        <v>23</v>
      </c>
      <c r="G57">
        <f t="shared" si="30"/>
        <v>1.0512592101099356</v>
      </c>
      <c r="H57">
        <f t="shared" si="31"/>
        <v>11.252763985473669</v>
      </c>
      <c r="J57" s="1">
        <f t="shared" si="32"/>
        <v>32.858070837583114</v>
      </c>
      <c r="K57">
        <f t="shared" si="16"/>
        <v>23.04</v>
      </c>
      <c r="L57">
        <f t="shared" si="33"/>
        <v>-9.8180708375831145</v>
      </c>
    </row>
    <row r="58" spans="1:13" x14ac:dyDescent="0.25">
      <c r="A58">
        <v>9</v>
      </c>
      <c r="B58">
        <f t="shared" si="27"/>
        <v>-46</v>
      </c>
      <c r="C58">
        <v>2.92</v>
      </c>
      <c r="D58">
        <f t="shared" si="28"/>
        <v>-78.5</v>
      </c>
      <c r="E58" s="1">
        <f t="shared" si="34"/>
        <v>2.1878524134494644</v>
      </c>
      <c r="F58">
        <f t="shared" si="29"/>
        <v>32.5</v>
      </c>
      <c r="G58">
        <f t="shared" si="30"/>
        <v>1.4854749708075177</v>
      </c>
      <c r="H58">
        <f t="shared" si="31"/>
        <v>30.582639880338952</v>
      </c>
      <c r="J58" s="1">
        <f t="shared" si="32"/>
        <v>89.301308450589744</v>
      </c>
      <c r="K58">
        <f t="shared" si="16"/>
        <v>29.03</v>
      </c>
      <c r="L58">
        <f t="shared" si="33"/>
        <v>-60.271308450589743</v>
      </c>
    </row>
    <row r="59" spans="1:13" x14ac:dyDescent="0.25">
      <c r="A59">
        <v>10</v>
      </c>
      <c r="B59">
        <f t="shared" si="27"/>
        <v>-48</v>
      </c>
      <c r="C59">
        <v>2.92</v>
      </c>
      <c r="D59">
        <f t="shared" si="28"/>
        <v>-78.5</v>
      </c>
      <c r="E59" s="1">
        <f t="shared" si="34"/>
        <v>2.1878524134494644</v>
      </c>
      <c r="F59">
        <f t="shared" si="29"/>
        <v>30.5</v>
      </c>
      <c r="G59">
        <f t="shared" si="30"/>
        <v>1.3940611264501319</v>
      </c>
      <c r="H59">
        <f t="shared" si="31"/>
        <v>24.777707764862651</v>
      </c>
      <c r="J59" s="1">
        <f t="shared" si="32"/>
        <v>72.350906673398939</v>
      </c>
      <c r="K59">
        <f t="shared" si="16"/>
        <v>29.03</v>
      </c>
      <c r="L59">
        <f t="shared" si="33"/>
        <v>-43.320906673398937</v>
      </c>
    </row>
    <row r="60" spans="1:13" x14ac:dyDescent="0.25">
      <c r="A60">
        <v>11</v>
      </c>
      <c r="B60">
        <f t="shared" si="27"/>
        <v>-46</v>
      </c>
      <c r="C60">
        <v>2.92</v>
      </c>
      <c r="D60">
        <f t="shared" si="28"/>
        <v>-65</v>
      </c>
      <c r="E60" s="1">
        <f t="shared" si="34"/>
        <v>2.1878524134494644</v>
      </c>
      <c r="F60">
        <f t="shared" si="29"/>
        <v>19</v>
      </c>
      <c r="G60">
        <f t="shared" si="30"/>
        <v>0.86843152139516411</v>
      </c>
      <c r="H60">
        <f t="shared" si="31"/>
        <v>7.3863778701893903</v>
      </c>
      <c r="J60" s="1">
        <f t="shared" si="32"/>
        <v>21.568223380953018</v>
      </c>
      <c r="K60">
        <f t="shared" si="16"/>
        <v>15.07</v>
      </c>
      <c r="L60">
        <f t="shared" si="33"/>
        <v>-6.4982233809530179</v>
      </c>
    </row>
    <row r="61" spans="1:13" x14ac:dyDescent="0.25">
      <c r="A61">
        <v>12</v>
      </c>
      <c r="B61">
        <f t="shared" si="27"/>
        <v>-48</v>
      </c>
      <c r="C61">
        <v>2.92</v>
      </c>
      <c r="D61">
        <f t="shared" si="28"/>
        <v>-65</v>
      </c>
      <c r="E61" s="1">
        <f t="shared" si="34"/>
        <v>2.1878524134494644</v>
      </c>
      <c r="F61">
        <f t="shared" si="29"/>
        <v>17</v>
      </c>
      <c r="G61">
        <f t="shared" si="30"/>
        <v>0.77701767703777846</v>
      </c>
      <c r="H61">
        <f t="shared" si="31"/>
        <v>5.9843595263357283</v>
      </c>
      <c r="J61" s="1">
        <f t="shared" si="32"/>
        <v>17.474329816900326</v>
      </c>
      <c r="K61">
        <f t="shared" si="16"/>
        <v>15.07</v>
      </c>
      <c r="L61">
        <f t="shared" si="33"/>
        <v>-2.4043298169003258</v>
      </c>
    </row>
    <row r="62" spans="1:13" x14ac:dyDescent="0.25">
      <c r="A62">
        <v>13</v>
      </c>
      <c r="B62">
        <f t="shared" si="27"/>
        <v>-46</v>
      </c>
      <c r="C62">
        <v>2.92</v>
      </c>
      <c r="D62">
        <f t="shared" si="28"/>
        <v>-80</v>
      </c>
      <c r="E62" s="1">
        <f t="shared" si="34"/>
        <v>2.1878524134494644</v>
      </c>
      <c r="F62">
        <f t="shared" si="29"/>
        <v>34</v>
      </c>
      <c r="G62">
        <f t="shared" si="30"/>
        <v>1.5540353540755569</v>
      </c>
      <c r="H62">
        <f t="shared" si="31"/>
        <v>35.812558940445179</v>
      </c>
      <c r="J62" s="1">
        <f t="shared" si="32"/>
        <v>104.57267210609992</v>
      </c>
      <c r="K62">
        <f t="shared" si="16"/>
        <v>25.04</v>
      </c>
      <c r="L62">
        <f t="shared" si="33"/>
        <v>-79.532672106099909</v>
      </c>
    </row>
    <row r="63" spans="1:13" x14ac:dyDescent="0.25">
      <c r="A63">
        <v>14</v>
      </c>
      <c r="B63">
        <f t="shared" si="27"/>
        <v>-48</v>
      </c>
      <c r="C63">
        <v>2.92</v>
      </c>
      <c r="D63">
        <f t="shared" si="28"/>
        <v>-80</v>
      </c>
      <c r="E63" s="1">
        <f t="shared" si="34"/>
        <v>2.1878524134494644</v>
      </c>
      <c r="F63">
        <f t="shared" si="29"/>
        <v>32</v>
      </c>
      <c r="G63">
        <f t="shared" si="30"/>
        <v>1.4626215097181712</v>
      </c>
      <c r="H63">
        <f t="shared" si="31"/>
        <v>29.014928835778306</v>
      </c>
      <c r="J63" s="1">
        <f t="shared" si="32"/>
        <v>84.723592200472652</v>
      </c>
      <c r="K63">
        <f t="shared" si="16"/>
        <v>25.04</v>
      </c>
      <c r="L63">
        <f t="shared" si="33"/>
        <v>-59.683592200472653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-46</v>
      </c>
      <c r="C65">
        <v>2.92</v>
      </c>
      <c r="D65">
        <f t="shared" ref="D65:D78" si="36">D50</f>
        <v>-55</v>
      </c>
      <c r="E65" s="1">
        <f>S9</f>
        <v>2.6089355311491786</v>
      </c>
      <c r="F65">
        <f t="shared" ref="F65:F78" si="37">(B65-D65-I65)</f>
        <v>9</v>
      </c>
      <c r="G65">
        <f t="shared" ref="G65:G78" si="38">(F65/(10*E65))</f>
        <v>0.34496827892238863</v>
      </c>
      <c r="H65">
        <f t="shared" ref="H65:H78" si="39">POWER(10,G65)</f>
        <v>2.2129330700079741</v>
      </c>
      <c r="I65">
        <v>0</v>
      </c>
      <c r="J65" s="1">
        <f t="shared" ref="J65:J78" si="40">(H65*C65)</f>
        <v>6.4617645644232846</v>
      </c>
      <c r="K65">
        <f t="shared" si="16"/>
        <v>7.16</v>
      </c>
      <c r="L65">
        <f t="shared" ref="L65:L78" si="41">(K65-J65)</f>
        <v>0.69823543557671552</v>
      </c>
    </row>
    <row r="66" spans="1:13" x14ac:dyDescent="0.25">
      <c r="A66">
        <v>2</v>
      </c>
      <c r="B66">
        <f t="shared" si="35"/>
        <v>-48</v>
      </c>
      <c r="C66">
        <v>2.92</v>
      </c>
      <c r="D66">
        <f t="shared" si="36"/>
        <v>-55</v>
      </c>
      <c r="E66" s="1">
        <f t="shared" ref="E66:E78" si="42">E65</f>
        <v>2.6089355311491786</v>
      </c>
      <c r="F66">
        <f t="shared" si="37"/>
        <v>7</v>
      </c>
      <c r="G66">
        <f t="shared" si="38"/>
        <v>0.26830866138408005</v>
      </c>
      <c r="H66">
        <f t="shared" si="39"/>
        <v>1.8548494319856899</v>
      </c>
      <c r="I66">
        <v>0</v>
      </c>
      <c r="J66" s="1">
        <f t="shared" si="40"/>
        <v>5.4161603413982142</v>
      </c>
      <c r="K66">
        <f t="shared" si="16"/>
        <v>7.16</v>
      </c>
      <c r="L66">
        <f t="shared" si="41"/>
        <v>1.7438396586017859</v>
      </c>
    </row>
    <row r="67" spans="1:13" x14ac:dyDescent="0.25">
      <c r="A67">
        <v>3</v>
      </c>
      <c r="B67">
        <f t="shared" si="35"/>
        <v>-46</v>
      </c>
      <c r="C67">
        <v>2.92</v>
      </c>
      <c r="D67">
        <f t="shared" si="36"/>
        <v>-61.5</v>
      </c>
      <c r="E67" s="1">
        <f t="shared" si="42"/>
        <v>2.6089355311491786</v>
      </c>
      <c r="F67">
        <f t="shared" si="37"/>
        <v>15.5</v>
      </c>
      <c r="G67">
        <f t="shared" si="38"/>
        <v>0.59411203592189155</v>
      </c>
      <c r="H67">
        <f t="shared" si="39"/>
        <v>3.9274623996085447</v>
      </c>
      <c r="J67" s="1">
        <f t="shared" si="40"/>
        <v>11.468190206856951</v>
      </c>
      <c r="K67">
        <f t="shared" si="16"/>
        <v>12.09</v>
      </c>
      <c r="L67">
        <f t="shared" si="41"/>
        <v>0.62180979314304885</v>
      </c>
    </row>
    <row r="68" spans="1:13" x14ac:dyDescent="0.25">
      <c r="A68">
        <v>4</v>
      </c>
      <c r="B68">
        <f t="shared" si="35"/>
        <v>-48</v>
      </c>
      <c r="C68">
        <v>2.92</v>
      </c>
      <c r="D68">
        <f t="shared" si="36"/>
        <v>-61.5</v>
      </c>
      <c r="E68" s="1">
        <f t="shared" si="42"/>
        <v>2.6089355311491786</v>
      </c>
      <c r="F68">
        <f t="shared" si="37"/>
        <v>13.5</v>
      </c>
      <c r="G68">
        <f t="shared" si="38"/>
        <v>0.51745241838358291</v>
      </c>
      <c r="H68">
        <f t="shared" si="39"/>
        <v>3.2919438458357044</v>
      </c>
      <c r="J68" s="1">
        <f t="shared" si="40"/>
        <v>9.6124760298402574</v>
      </c>
      <c r="K68">
        <f t="shared" si="16"/>
        <v>12.09</v>
      </c>
      <c r="L68">
        <f t="shared" si="41"/>
        <v>2.4775239701597425</v>
      </c>
    </row>
    <row r="69" spans="1:13" x14ac:dyDescent="0.25">
      <c r="A69">
        <v>5</v>
      </c>
      <c r="B69">
        <f t="shared" si="35"/>
        <v>-46</v>
      </c>
      <c r="C69">
        <v>2.92</v>
      </c>
      <c r="D69">
        <f t="shared" si="36"/>
        <v>-66</v>
      </c>
      <c r="E69" s="1">
        <f t="shared" si="42"/>
        <v>2.6089355311491786</v>
      </c>
      <c r="F69">
        <f t="shared" si="37"/>
        <v>20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-48</v>
      </c>
      <c r="C70">
        <v>2.92</v>
      </c>
      <c r="D70">
        <f t="shared" si="36"/>
        <v>-66</v>
      </c>
      <c r="E70" s="1">
        <f t="shared" si="42"/>
        <v>2.6089355311491786</v>
      </c>
      <c r="F70">
        <f t="shared" si="37"/>
        <v>18</v>
      </c>
      <c r="G70">
        <f t="shared" si="38"/>
        <v>0.68993655784477725</v>
      </c>
      <c r="H70">
        <f t="shared" si="39"/>
        <v>4.8970727723349174</v>
      </c>
      <c r="J70" s="1">
        <f t="shared" si="40"/>
        <v>14.299452495217958</v>
      </c>
      <c r="K70">
        <f t="shared" si="16"/>
        <v>17.059999999999999</v>
      </c>
      <c r="L70">
        <f t="shared" si="41"/>
        <v>2.7605475047820409</v>
      </c>
    </row>
    <row r="71" spans="1:13" x14ac:dyDescent="0.25">
      <c r="A71">
        <v>7</v>
      </c>
      <c r="B71">
        <f t="shared" si="35"/>
        <v>-46</v>
      </c>
      <c r="C71">
        <v>2.92</v>
      </c>
      <c r="D71">
        <f t="shared" si="36"/>
        <v>-71</v>
      </c>
      <c r="E71" s="1">
        <f t="shared" si="42"/>
        <v>2.6089355311491786</v>
      </c>
      <c r="F71">
        <f t="shared" si="37"/>
        <v>25</v>
      </c>
      <c r="G71">
        <f t="shared" si="38"/>
        <v>0.9582452192288573</v>
      </c>
      <c r="H71">
        <f t="shared" si="39"/>
        <v>9.0833326501580114</v>
      </c>
      <c r="J71" s="1">
        <f t="shared" si="40"/>
        <v>26.523331338461393</v>
      </c>
      <c r="K71">
        <f t="shared" si="16"/>
        <v>23.04</v>
      </c>
      <c r="L71">
        <f t="shared" si="41"/>
        <v>-3.4833313384613938</v>
      </c>
    </row>
    <row r="72" spans="1:13" x14ac:dyDescent="0.25">
      <c r="A72">
        <v>8</v>
      </c>
      <c r="B72">
        <f t="shared" si="35"/>
        <v>-48</v>
      </c>
      <c r="C72">
        <v>2.92</v>
      </c>
      <c r="D72">
        <f t="shared" si="36"/>
        <v>-71</v>
      </c>
      <c r="E72" s="1">
        <f t="shared" si="42"/>
        <v>2.6089355311491786</v>
      </c>
      <c r="F72">
        <f t="shared" si="37"/>
        <v>23</v>
      </c>
      <c r="G72">
        <f t="shared" si="38"/>
        <v>0.88158560169054878</v>
      </c>
      <c r="H72">
        <f t="shared" si="39"/>
        <v>7.6135219067524469</v>
      </c>
      <c r="J72" s="1">
        <f t="shared" si="40"/>
        <v>22.231483967717143</v>
      </c>
      <c r="K72">
        <f t="shared" si="16"/>
        <v>23.04</v>
      </c>
      <c r="L72">
        <f t="shared" si="41"/>
        <v>0.8085160322828564</v>
      </c>
      <c r="M72">
        <v>5</v>
      </c>
    </row>
    <row r="73" spans="1:13" x14ac:dyDescent="0.25">
      <c r="A73">
        <v>9</v>
      </c>
      <c r="B73">
        <f t="shared" si="35"/>
        <v>-46</v>
      </c>
      <c r="C73">
        <v>2.92</v>
      </c>
      <c r="D73">
        <f t="shared" si="36"/>
        <v>-78.5</v>
      </c>
      <c r="E73" s="1">
        <f t="shared" si="42"/>
        <v>2.6089355311491786</v>
      </c>
      <c r="F73">
        <f t="shared" si="37"/>
        <v>32.5</v>
      </c>
      <c r="G73">
        <f t="shared" si="38"/>
        <v>1.2457187849975144</v>
      </c>
      <c r="H73">
        <f t="shared" si="39"/>
        <v>17.608354983918016</v>
      </c>
      <c r="J73" s="1">
        <f t="shared" si="40"/>
        <v>51.416396553040606</v>
      </c>
      <c r="K73">
        <f t="shared" si="16"/>
        <v>29.03</v>
      </c>
      <c r="L73">
        <f t="shared" si="41"/>
        <v>-22.386396553040605</v>
      </c>
    </row>
    <row r="74" spans="1:13" x14ac:dyDescent="0.25">
      <c r="A74">
        <v>10</v>
      </c>
      <c r="B74">
        <f t="shared" si="35"/>
        <v>-48</v>
      </c>
      <c r="C74">
        <v>2.92</v>
      </c>
      <c r="D74">
        <f t="shared" si="36"/>
        <v>-78.5</v>
      </c>
      <c r="E74" s="1">
        <f t="shared" si="42"/>
        <v>2.6089355311491786</v>
      </c>
      <c r="F74">
        <f t="shared" si="37"/>
        <v>30.5</v>
      </c>
      <c r="G74">
        <f t="shared" si="38"/>
        <v>1.1690591674592059</v>
      </c>
      <c r="H74">
        <f t="shared" si="39"/>
        <v>14.759075944400363</v>
      </c>
      <c r="J74" s="1">
        <f t="shared" si="40"/>
        <v>43.096501757649058</v>
      </c>
      <c r="K74">
        <f t="shared" si="16"/>
        <v>29.03</v>
      </c>
      <c r="L74">
        <f t="shared" si="41"/>
        <v>-14.066501757649057</v>
      </c>
    </row>
    <row r="75" spans="1:13" x14ac:dyDescent="0.25">
      <c r="A75">
        <v>11</v>
      </c>
      <c r="B75">
        <f t="shared" si="35"/>
        <v>-46</v>
      </c>
      <c r="C75">
        <v>2.92</v>
      </c>
      <c r="D75">
        <f t="shared" si="36"/>
        <v>-65</v>
      </c>
      <c r="E75" s="1">
        <f t="shared" si="42"/>
        <v>2.6089355311491786</v>
      </c>
      <c r="F75">
        <f t="shared" si="37"/>
        <v>19</v>
      </c>
      <c r="G75">
        <f t="shared" si="38"/>
        <v>0.72826636661393152</v>
      </c>
      <c r="H75">
        <f t="shared" si="39"/>
        <v>5.3489232528047266</v>
      </c>
      <c r="J75" s="1">
        <f t="shared" si="40"/>
        <v>15.618855898189802</v>
      </c>
      <c r="K75">
        <f t="shared" si="16"/>
        <v>15.07</v>
      </c>
      <c r="L75">
        <f t="shared" si="41"/>
        <v>-0.54885589818980129</v>
      </c>
    </row>
    <row r="76" spans="1:13" x14ac:dyDescent="0.25">
      <c r="A76">
        <v>12</v>
      </c>
      <c r="B76">
        <f t="shared" si="35"/>
        <v>-48</v>
      </c>
      <c r="C76">
        <v>2.92</v>
      </c>
      <c r="D76">
        <f t="shared" si="36"/>
        <v>-65</v>
      </c>
      <c r="E76" s="1">
        <f t="shared" si="42"/>
        <v>2.6089355311491786</v>
      </c>
      <c r="F76">
        <f t="shared" si="37"/>
        <v>17</v>
      </c>
      <c r="G76">
        <f t="shared" si="38"/>
        <v>0.65160674907562299</v>
      </c>
      <c r="H76">
        <f t="shared" si="39"/>
        <v>4.4833923771423176</v>
      </c>
      <c r="J76" s="1">
        <f t="shared" si="40"/>
        <v>13.091505741255567</v>
      </c>
      <c r="K76">
        <f t="shared" si="16"/>
        <v>15.07</v>
      </c>
      <c r="L76">
        <f t="shared" si="41"/>
        <v>1.9784942587444334</v>
      </c>
    </row>
    <row r="77" spans="1:13" x14ac:dyDescent="0.25">
      <c r="A77">
        <v>13</v>
      </c>
      <c r="B77">
        <f t="shared" si="35"/>
        <v>-46</v>
      </c>
      <c r="C77">
        <v>2.92</v>
      </c>
      <c r="D77">
        <f t="shared" si="36"/>
        <v>-80</v>
      </c>
      <c r="E77" s="1">
        <f t="shared" si="42"/>
        <v>2.6089355311491786</v>
      </c>
      <c r="F77">
        <f t="shared" si="37"/>
        <v>34</v>
      </c>
      <c r="G77">
        <f t="shared" si="38"/>
        <v>1.303213498151246</v>
      </c>
      <c r="H77">
        <f t="shared" si="39"/>
        <v>20.100807207417837</v>
      </c>
      <c r="J77" s="1">
        <f t="shared" si="40"/>
        <v>58.694357045660084</v>
      </c>
      <c r="K77">
        <f t="shared" si="16"/>
        <v>25.04</v>
      </c>
      <c r="L77">
        <f t="shared" si="41"/>
        <v>-33.654357045660085</v>
      </c>
    </row>
    <row r="78" spans="1:13" x14ac:dyDescent="0.25">
      <c r="A78">
        <v>14</v>
      </c>
      <c r="B78">
        <f t="shared" si="35"/>
        <v>-48</v>
      </c>
      <c r="C78">
        <v>2.92</v>
      </c>
      <c r="D78">
        <f t="shared" si="36"/>
        <v>-80</v>
      </c>
      <c r="E78" s="1">
        <f t="shared" si="42"/>
        <v>2.6089355311491786</v>
      </c>
      <c r="F78">
        <f t="shared" si="37"/>
        <v>32</v>
      </c>
      <c r="G78">
        <f t="shared" si="38"/>
        <v>1.2265538806129375</v>
      </c>
      <c r="H78">
        <f t="shared" si="39"/>
        <v>16.848214406682661</v>
      </c>
      <c r="J78" s="1">
        <f t="shared" si="40"/>
        <v>49.196786067513372</v>
      </c>
      <c r="K78">
        <f t="shared" si="16"/>
        <v>25.04</v>
      </c>
      <c r="L78">
        <f t="shared" si="41"/>
        <v>-24.156786067513373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-46</v>
      </c>
      <c r="C80">
        <v>2.92</v>
      </c>
      <c r="D80">
        <f t="shared" ref="D80:D93" si="44">D65</f>
        <v>-55</v>
      </c>
      <c r="E80" s="1">
        <f>S10</f>
        <v>2.348041978034261</v>
      </c>
      <c r="F80">
        <f t="shared" ref="F80:F93" si="45">(B80-D80-I80)</f>
        <v>9</v>
      </c>
      <c r="G80">
        <f t="shared" ref="G80:G93" si="46">(F80/(10*E80))</f>
        <v>0.38329808769154294</v>
      </c>
      <c r="H80">
        <f t="shared" ref="H80:H93" si="47">POWER(10,G80)</f>
        <v>2.4171193088932657</v>
      </c>
      <c r="I80">
        <v>0</v>
      </c>
      <c r="J80" s="1">
        <f t="shared" ref="J80:J93" si="48">(H80*C80)</f>
        <v>7.0579883819683351</v>
      </c>
      <c r="K80">
        <f t="shared" si="16"/>
        <v>7.16</v>
      </c>
      <c r="L80">
        <f t="shared" ref="L80:L93" si="49">(K80-J80)</f>
        <v>0.10201161803166503</v>
      </c>
    </row>
    <row r="81" spans="1:13" x14ac:dyDescent="0.25">
      <c r="A81">
        <v>2</v>
      </c>
      <c r="B81">
        <f t="shared" si="43"/>
        <v>-48</v>
      </c>
      <c r="C81">
        <v>2.92</v>
      </c>
      <c r="D81">
        <f t="shared" si="44"/>
        <v>-55</v>
      </c>
      <c r="E81" s="1">
        <f t="shared" ref="E81:E93" si="50">E80</f>
        <v>2.348041978034261</v>
      </c>
      <c r="F81">
        <f t="shared" si="45"/>
        <v>7</v>
      </c>
      <c r="G81">
        <f t="shared" si="46"/>
        <v>0.29812073487120005</v>
      </c>
      <c r="H81">
        <f t="shared" si="47"/>
        <v>1.9866471330965418</v>
      </c>
      <c r="I81">
        <v>0</v>
      </c>
      <c r="J81" s="1">
        <f t="shared" si="48"/>
        <v>5.8010096286419017</v>
      </c>
      <c r="K81">
        <f t="shared" si="16"/>
        <v>7.16</v>
      </c>
      <c r="L81">
        <f t="shared" si="49"/>
        <v>1.3589903713580984</v>
      </c>
    </row>
    <row r="82" spans="1:13" x14ac:dyDescent="0.25">
      <c r="A82">
        <v>3</v>
      </c>
      <c r="B82">
        <f t="shared" si="43"/>
        <v>-46</v>
      </c>
      <c r="C82">
        <v>2.92</v>
      </c>
      <c r="D82">
        <f t="shared" si="44"/>
        <v>-61.5</v>
      </c>
      <c r="E82" s="1">
        <f t="shared" si="50"/>
        <v>2.348041978034261</v>
      </c>
      <c r="F82">
        <f t="shared" si="45"/>
        <v>15.5</v>
      </c>
      <c r="G82">
        <f t="shared" si="46"/>
        <v>0.66012448435765725</v>
      </c>
      <c r="H82">
        <f t="shared" si="47"/>
        <v>4.5721922624477482</v>
      </c>
      <c r="J82" s="1">
        <f t="shared" si="48"/>
        <v>13.350801406347424</v>
      </c>
      <c r="K82">
        <f t="shared" si="16"/>
        <v>12.09</v>
      </c>
      <c r="L82">
        <f t="shared" si="49"/>
        <v>-1.260801406347424</v>
      </c>
    </row>
    <row r="83" spans="1:13" x14ac:dyDescent="0.25">
      <c r="A83">
        <v>4</v>
      </c>
      <c r="B83">
        <f t="shared" si="43"/>
        <v>-48</v>
      </c>
      <c r="C83">
        <v>2.92</v>
      </c>
      <c r="D83">
        <f t="shared" si="44"/>
        <v>-61.5</v>
      </c>
      <c r="E83" s="1">
        <f t="shared" si="50"/>
        <v>2.348041978034261</v>
      </c>
      <c r="F83">
        <f t="shared" si="45"/>
        <v>13.5</v>
      </c>
      <c r="G83">
        <f t="shared" si="46"/>
        <v>0.57494713153731436</v>
      </c>
      <c r="H83">
        <f t="shared" si="47"/>
        <v>3.7579165483217398</v>
      </c>
      <c r="J83" s="1">
        <f t="shared" si="48"/>
        <v>10.97311632109948</v>
      </c>
      <c r="K83">
        <f t="shared" si="16"/>
        <v>12.09</v>
      </c>
      <c r="L83">
        <f t="shared" si="49"/>
        <v>1.1168836789005194</v>
      </c>
    </row>
    <row r="84" spans="1:13" x14ac:dyDescent="0.25">
      <c r="A84">
        <v>5</v>
      </c>
      <c r="B84">
        <f t="shared" si="43"/>
        <v>-46</v>
      </c>
      <c r="C84">
        <v>2.92</v>
      </c>
      <c r="D84">
        <f t="shared" si="44"/>
        <v>-66</v>
      </c>
      <c r="E84" s="1">
        <f t="shared" si="50"/>
        <v>2.348041978034261</v>
      </c>
      <c r="F84">
        <f t="shared" si="45"/>
        <v>20</v>
      </c>
      <c r="G84">
        <f t="shared" si="46"/>
        <v>0.85177352820342878</v>
      </c>
      <c r="H84">
        <f t="shared" si="47"/>
        <v>7.1084273341178807</v>
      </c>
      <c r="J84" s="1">
        <f t="shared" si="48"/>
        <v>20.756607815624211</v>
      </c>
      <c r="K84">
        <f t="shared" ref="K84:K93" si="51">K69</f>
        <v>17.059999999999999</v>
      </c>
      <c r="L84">
        <f t="shared" si="49"/>
        <v>-3.6966078156242119</v>
      </c>
    </row>
    <row r="85" spans="1:13" x14ac:dyDescent="0.25">
      <c r="A85">
        <v>6</v>
      </c>
      <c r="B85">
        <f t="shared" si="43"/>
        <v>-48</v>
      </c>
      <c r="C85">
        <v>2.92</v>
      </c>
      <c r="D85">
        <f t="shared" si="44"/>
        <v>-66</v>
      </c>
      <c r="E85" s="1">
        <f t="shared" si="50"/>
        <v>2.348041978034261</v>
      </c>
      <c r="F85">
        <f t="shared" si="45"/>
        <v>18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-46</v>
      </c>
      <c r="C86">
        <v>2.92</v>
      </c>
      <c r="D86">
        <f t="shared" si="44"/>
        <v>-71</v>
      </c>
      <c r="E86" s="1">
        <f t="shared" si="50"/>
        <v>2.348041978034261</v>
      </c>
      <c r="F86">
        <f t="shared" si="45"/>
        <v>25</v>
      </c>
      <c r="G86">
        <f t="shared" si="46"/>
        <v>1.0647169102542859</v>
      </c>
      <c r="H86">
        <f t="shared" si="47"/>
        <v>11.606917839255825</v>
      </c>
      <c r="J86" s="1">
        <f t="shared" si="48"/>
        <v>33.892200090627007</v>
      </c>
      <c r="K86">
        <f t="shared" si="51"/>
        <v>23.04</v>
      </c>
      <c r="L86">
        <f t="shared" si="49"/>
        <v>-10.852200090627008</v>
      </c>
    </row>
    <row r="87" spans="1:13" x14ac:dyDescent="0.25">
      <c r="A87">
        <v>8</v>
      </c>
      <c r="B87">
        <f t="shared" si="43"/>
        <v>-48</v>
      </c>
      <c r="C87">
        <v>2.92</v>
      </c>
      <c r="D87">
        <f t="shared" si="44"/>
        <v>-71</v>
      </c>
      <c r="E87" s="1">
        <f t="shared" si="50"/>
        <v>2.348041978034261</v>
      </c>
      <c r="F87">
        <f t="shared" si="45"/>
        <v>23</v>
      </c>
      <c r="G87">
        <f t="shared" si="46"/>
        <v>0.97953955743394305</v>
      </c>
      <c r="H87">
        <f t="shared" si="47"/>
        <v>9.5398063159748272</v>
      </c>
      <c r="J87" s="1">
        <f t="shared" si="48"/>
        <v>27.856234442646496</v>
      </c>
      <c r="K87">
        <f t="shared" si="51"/>
        <v>23.04</v>
      </c>
      <c r="L87">
        <f t="shared" si="49"/>
        <v>-4.8162344426464969</v>
      </c>
    </row>
    <row r="88" spans="1:13" x14ac:dyDescent="0.25">
      <c r="A88">
        <v>9</v>
      </c>
      <c r="B88">
        <f t="shared" si="43"/>
        <v>-46</v>
      </c>
      <c r="C88">
        <v>2.92</v>
      </c>
      <c r="D88">
        <f t="shared" si="44"/>
        <v>-78.5</v>
      </c>
      <c r="E88" s="1">
        <f t="shared" si="50"/>
        <v>2.348041978034261</v>
      </c>
      <c r="F88">
        <f t="shared" si="45"/>
        <v>32.5</v>
      </c>
      <c r="G88">
        <f t="shared" si="46"/>
        <v>1.3841319833305716</v>
      </c>
      <c r="H88">
        <f t="shared" si="47"/>
        <v>24.217649161729451</v>
      </c>
      <c r="J88" s="1">
        <f t="shared" si="48"/>
        <v>70.715535552249989</v>
      </c>
      <c r="K88">
        <f t="shared" si="51"/>
        <v>29.03</v>
      </c>
      <c r="L88">
        <f t="shared" si="49"/>
        <v>-41.685535552249988</v>
      </c>
    </row>
    <row r="89" spans="1:13" x14ac:dyDescent="0.25">
      <c r="A89">
        <v>10</v>
      </c>
      <c r="B89">
        <f t="shared" si="43"/>
        <v>-48</v>
      </c>
      <c r="C89">
        <v>2.92</v>
      </c>
      <c r="D89">
        <f t="shared" si="44"/>
        <v>-78.5</v>
      </c>
      <c r="E89" s="1">
        <f t="shared" si="50"/>
        <v>2.348041978034261</v>
      </c>
      <c r="F89">
        <f t="shared" si="45"/>
        <v>30.5</v>
      </c>
      <c r="G89">
        <f t="shared" si="46"/>
        <v>1.2989546305102289</v>
      </c>
      <c r="H89">
        <f t="shared" si="47"/>
        <v>19.904653899569755</v>
      </c>
      <c r="J89" s="1">
        <f t="shared" si="48"/>
        <v>58.121589386743686</v>
      </c>
      <c r="K89">
        <f t="shared" si="51"/>
        <v>29.03</v>
      </c>
      <c r="L89">
        <f t="shared" si="49"/>
        <v>-29.091589386743685</v>
      </c>
    </row>
    <row r="90" spans="1:13" x14ac:dyDescent="0.25">
      <c r="A90">
        <v>11</v>
      </c>
      <c r="B90">
        <f t="shared" si="43"/>
        <v>-46</v>
      </c>
      <c r="C90">
        <v>2.92</v>
      </c>
      <c r="D90">
        <f t="shared" si="44"/>
        <v>-65</v>
      </c>
      <c r="E90" s="1">
        <f t="shared" si="50"/>
        <v>2.348041978034261</v>
      </c>
      <c r="F90">
        <f t="shared" si="45"/>
        <v>19</v>
      </c>
      <c r="G90">
        <f t="shared" si="46"/>
        <v>0.80918485179325728</v>
      </c>
      <c r="H90">
        <f t="shared" si="47"/>
        <v>6.4444350613759349</v>
      </c>
      <c r="J90" s="1">
        <f t="shared" si="48"/>
        <v>18.817750379217731</v>
      </c>
      <c r="K90">
        <f t="shared" si="51"/>
        <v>15.07</v>
      </c>
      <c r="L90">
        <f t="shared" si="49"/>
        <v>-3.7477503792177309</v>
      </c>
    </row>
    <row r="91" spans="1:13" x14ac:dyDescent="0.25">
      <c r="A91">
        <v>12</v>
      </c>
      <c r="B91">
        <f t="shared" si="43"/>
        <v>-48</v>
      </c>
      <c r="C91">
        <v>2.92</v>
      </c>
      <c r="D91">
        <f t="shared" si="44"/>
        <v>-65</v>
      </c>
      <c r="E91" s="1">
        <f t="shared" si="50"/>
        <v>2.348041978034261</v>
      </c>
      <c r="F91">
        <f t="shared" si="45"/>
        <v>17</v>
      </c>
      <c r="G91">
        <f t="shared" si="46"/>
        <v>0.72400749897291439</v>
      </c>
      <c r="H91">
        <f t="shared" si="47"/>
        <v>5.2967258968161586</v>
      </c>
      <c r="J91" s="1">
        <f t="shared" si="48"/>
        <v>15.466439618703182</v>
      </c>
      <c r="K91">
        <f t="shared" si="51"/>
        <v>15.07</v>
      </c>
      <c r="L91">
        <f t="shared" si="49"/>
        <v>-0.39643961870318201</v>
      </c>
    </row>
    <row r="92" spans="1:13" x14ac:dyDescent="0.25">
      <c r="A92">
        <v>13</v>
      </c>
      <c r="B92">
        <f t="shared" si="43"/>
        <v>-46</v>
      </c>
      <c r="C92">
        <v>2.92</v>
      </c>
      <c r="D92">
        <f t="shared" si="44"/>
        <v>-80</v>
      </c>
      <c r="E92" s="1">
        <f t="shared" si="50"/>
        <v>2.348041978034261</v>
      </c>
      <c r="F92">
        <f t="shared" si="45"/>
        <v>34</v>
      </c>
      <c r="G92">
        <f t="shared" si="46"/>
        <v>1.4480149979458288</v>
      </c>
      <c r="H92">
        <f t="shared" si="47"/>
        <v>28.055305226002943</v>
      </c>
      <c r="J92" s="1">
        <f t="shared" si="48"/>
        <v>81.921491259928587</v>
      </c>
      <c r="K92">
        <f t="shared" si="51"/>
        <v>25.04</v>
      </c>
      <c r="L92">
        <f t="shared" si="49"/>
        <v>-56.881491259928588</v>
      </c>
    </row>
    <row r="93" spans="1:13" x14ac:dyDescent="0.25">
      <c r="A93">
        <v>14</v>
      </c>
      <c r="B93">
        <f t="shared" si="43"/>
        <v>-48</v>
      </c>
      <c r="C93">
        <v>2.92</v>
      </c>
      <c r="D93">
        <f t="shared" si="44"/>
        <v>-80</v>
      </c>
      <c r="E93" s="1">
        <f t="shared" si="50"/>
        <v>2.348041978034261</v>
      </c>
      <c r="F93">
        <f t="shared" si="45"/>
        <v>32</v>
      </c>
      <c r="G93">
        <f t="shared" si="46"/>
        <v>1.362837645125486</v>
      </c>
      <c r="H93">
        <f t="shared" si="47"/>
        <v>23.05885004944469</v>
      </c>
      <c r="J93" s="1">
        <f t="shared" si="48"/>
        <v>67.331842144378498</v>
      </c>
      <c r="K93">
        <f t="shared" si="51"/>
        <v>25.04</v>
      </c>
      <c r="L93">
        <f t="shared" si="49"/>
        <v>-42.291842144378499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-46</v>
      </c>
      <c r="C95">
        <v>2.92</v>
      </c>
      <c r="D95">
        <f t="shared" ref="D95:D108" si="53">D80</f>
        <v>-55</v>
      </c>
      <c r="E95" s="1">
        <f>S11</f>
        <v>2.7867584993470587</v>
      </c>
      <c r="F95">
        <f t="shared" ref="F95:F108" si="54">(B95-D95-I95)</f>
        <v>9</v>
      </c>
      <c r="G95">
        <f t="shared" ref="G95:G108" si="55">(F95/(10*E95))</f>
        <v>0.32295586438899215</v>
      </c>
      <c r="H95">
        <f t="shared" ref="H95:H108" si="56">POWER(10,G95)</f>
        <v>2.1035646520421842</v>
      </c>
      <c r="I95">
        <v>0</v>
      </c>
      <c r="J95" s="1">
        <f t="shared" ref="J95:J108" si="57">(H95*C95)</f>
        <v>6.1424087839631776</v>
      </c>
      <c r="K95">
        <f t="shared" ref="K95:K108" si="58">K80</f>
        <v>7.16</v>
      </c>
      <c r="L95">
        <f t="shared" ref="L95:L108" si="59">(K95-J95)</f>
        <v>1.0175912160368226</v>
      </c>
    </row>
    <row r="96" spans="1:13" x14ac:dyDescent="0.25">
      <c r="A96">
        <v>2</v>
      </c>
      <c r="B96">
        <f t="shared" si="52"/>
        <v>-48</v>
      </c>
      <c r="C96">
        <v>2.92</v>
      </c>
      <c r="D96">
        <f t="shared" si="53"/>
        <v>-55</v>
      </c>
      <c r="E96" s="1">
        <f t="shared" ref="E96:E108" si="60">E95</f>
        <v>2.7867584993470587</v>
      </c>
      <c r="F96">
        <f t="shared" si="54"/>
        <v>7</v>
      </c>
      <c r="G96">
        <f t="shared" si="55"/>
        <v>0.25118789452477169</v>
      </c>
      <c r="H96">
        <f t="shared" si="56"/>
        <v>1.7831500682170414</v>
      </c>
      <c r="I96">
        <v>0</v>
      </c>
      <c r="J96" s="1">
        <f t="shared" si="57"/>
        <v>5.2067981991937611</v>
      </c>
      <c r="K96">
        <f t="shared" si="58"/>
        <v>7.16</v>
      </c>
      <c r="L96">
        <f t="shared" si="59"/>
        <v>1.9532018008062391</v>
      </c>
    </row>
    <row r="97" spans="1:13" x14ac:dyDescent="0.25">
      <c r="A97">
        <v>3</v>
      </c>
      <c r="B97">
        <f t="shared" si="52"/>
        <v>-46</v>
      </c>
      <c r="C97">
        <v>2.92</v>
      </c>
      <c r="D97">
        <f t="shared" si="53"/>
        <v>-61.5</v>
      </c>
      <c r="E97" s="1">
        <f t="shared" si="60"/>
        <v>2.7867584993470587</v>
      </c>
      <c r="F97">
        <f t="shared" si="54"/>
        <v>15.5</v>
      </c>
      <c r="G97">
        <f t="shared" si="55"/>
        <v>0.55620176644770869</v>
      </c>
      <c r="H97">
        <f t="shared" si="56"/>
        <v>3.5991650791999965</v>
      </c>
      <c r="J97" s="1">
        <f t="shared" si="57"/>
        <v>10.509562031263989</v>
      </c>
      <c r="K97">
        <f t="shared" si="58"/>
        <v>12.09</v>
      </c>
      <c r="L97">
        <f t="shared" si="59"/>
        <v>1.5804379687360104</v>
      </c>
    </row>
    <row r="98" spans="1:13" x14ac:dyDescent="0.25">
      <c r="A98">
        <v>4</v>
      </c>
      <c r="B98">
        <f t="shared" si="52"/>
        <v>-48</v>
      </c>
      <c r="C98">
        <v>2.92</v>
      </c>
      <c r="D98">
        <f t="shared" si="53"/>
        <v>-61.5</v>
      </c>
      <c r="E98" s="1">
        <f t="shared" si="60"/>
        <v>2.7867584993470587</v>
      </c>
      <c r="F98">
        <f t="shared" si="54"/>
        <v>13.5</v>
      </c>
      <c r="G98">
        <f t="shared" si="55"/>
        <v>0.48443379658348823</v>
      </c>
      <c r="H98">
        <f t="shared" si="56"/>
        <v>3.0509409113094219</v>
      </c>
      <c r="J98" s="1">
        <f t="shared" si="57"/>
        <v>8.9087474610235109</v>
      </c>
      <c r="K98">
        <f t="shared" si="58"/>
        <v>12.09</v>
      </c>
      <c r="L98">
        <f t="shared" si="59"/>
        <v>3.181252538976489</v>
      </c>
    </row>
    <row r="99" spans="1:13" x14ac:dyDescent="0.25">
      <c r="A99">
        <v>5</v>
      </c>
      <c r="B99">
        <f t="shared" si="52"/>
        <v>-46</v>
      </c>
      <c r="C99">
        <v>2.92</v>
      </c>
      <c r="D99">
        <f t="shared" si="53"/>
        <v>-66</v>
      </c>
      <c r="E99" s="1">
        <f t="shared" si="60"/>
        <v>2.7867584993470587</v>
      </c>
      <c r="F99">
        <f t="shared" si="54"/>
        <v>20</v>
      </c>
      <c r="G99">
        <f t="shared" si="55"/>
        <v>0.71767969864220482</v>
      </c>
      <c r="H99">
        <f t="shared" si="56"/>
        <v>5.2201105281109657</v>
      </c>
      <c r="J99" s="1">
        <f t="shared" si="57"/>
        <v>15.24272274208402</v>
      </c>
      <c r="K99">
        <f t="shared" si="58"/>
        <v>17.059999999999999</v>
      </c>
      <c r="L99">
        <f t="shared" si="59"/>
        <v>1.817277257915979</v>
      </c>
    </row>
    <row r="100" spans="1:13" x14ac:dyDescent="0.25">
      <c r="A100">
        <v>6</v>
      </c>
      <c r="B100">
        <f t="shared" si="52"/>
        <v>-48</v>
      </c>
      <c r="C100">
        <v>2.92</v>
      </c>
      <c r="D100">
        <f t="shared" si="53"/>
        <v>-66</v>
      </c>
      <c r="E100" s="1">
        <f t="shared" si="60"/>
        <v>2.7867584993470587</v>
      </c>
      <c r="F100">
        <f t="shared" si="54"/>
        <v>18</v>
      </c>
      <c r="G100">
        <f t="shared" si="55"/>
        <v>0.64591172877798431</v>
      </c>
      <c r="H100">
        <f t="shared" si="56"/>
        <v>4.4249842453213546</v>
      </c>
      <c r="J100" s="1">
        <f t="shared" si="57"/>
        <v>12.920953996338355</v>
      </c>
      <c r="K100">
        <f t="shared" si="58"/>
        <v>17.059999999999999</v>
      </c>
      <c r="L100">
        <f t="shared" si="59"/>
        <v>4.1390460036616439</v>
      </c>
      <c r="M100">
        <v>7</v>
      </c>
    </row>
    <row r="101" spans="1:13" x14ac:dyDescent="0.25">
      <c r="A101">
        <v>7</v>
      </c>
      <c r="B101">
        <f t="shared" si="52"/>
        <v>-46</v>
      </c>
      <c r="C101">
        <v>2.92</v>
      </c>
      <c r="D101">
        <f t="shared" si="53"/>
        <v>-71</v>
      </c>
      <c r="E101" s="1">
        <f t="shared" si="60"/>
        <v>2.7867584993470587</v>
      </c>
      <c r="F101">
        <f t="shared" si="54"/>
        <v>25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23.04</v>
      </c>
      <c r="L101">
        <f t="shared" si="59"/>
        <v>0</v>
      </c>
    </row>
    <row r="102" spans="1:13" x14ac:dyDescent="0.25">
      <c r="A102">
        <v>8</v>
      </c>
      <c r="B102">
        <f t="shared" si="52"/>
        <v>-48</v>
      </c>
      <c r="C102">
        <v>2.92</v>
      </c>
      <c r="D102">
        <f t="shared" si="53"/>
        <v>-71</v>
      </c>
      <c r="E102" s="1">
        <f t="shared" si="60"/>
        <v>2.7867584993470587</v>
      </c>
      <c r="F102">
        <f t="shared" si="54"/>
        <v>23</v>
      </c>
      <c r="G102">
        <f t="shared" si="55"/>
        <v>0.82533165343853554</v>
      </c>
      <c r="H102">
        <f t="shared" si="56"/>
        <v>6.6885450019190582</v>
      </c>
      <c r="J102" s="1">
        <f t="shared" si="57"/>
        <v>19.530551405603649</v>
      </c>
      <c r="K102">
        <f t="shared" si="58"/>
        <v>23.04</v>
      </c>
      <c r="L102">
        <f t="shared" si="59"/>
        <v>3.5094485943963498</v>
      </c>
    </row>
    <row r="103" spans="1:13" x14ac:dyDescent="0.25">
      <c r="A103">
        <v>9</v>
      </c>
      <c r="B103">
        <f t="shared" si="52"/>
        <v>-46</v>
      </c>
      <c r="C103">
        <v>2.92</v>
      </c>
      <c r="D103">
        <f t="shared" si="53"/>
        <v>-78.5</v>
      </c>
      <c r="E103" s="1">
        <f t="shared" si="60"/>
        <v>2.7867584993470587</v>
      </c>
      <c r="F103">
        <f t="shared" si="54"/>
        <v>32.5</v>
      </c>
      <c r="G103">
        <f t="shared" si="55"/>
        <v>1.1662295102935829</v>
      </c>
      <c r="H103">
        <f t="shared" si="56"/>
        <v>14.663225392816958</v>
      </c>
      <c r="J103" s="1">
        <f t="shared" si="57"/>
        <v>42.816618147025515</v>
      </c>
      <c r="K103">
        <f t="shared" si="58"/>
        <v>29.03</v>
      </c>
      <c r="L103">
        <f t="shared" si="59"/>
        <v>-13.786618147025514</v>
      </c>
    </row>
    <row r="104" spans="1:13" x14ac:dyDescent="0.25">
      <c r="A104">
        <v>10</v>
      </c>
      <c r="B104">
        <f t="shared" si="52"/>
        <v>-48</v>
      </c>
      <c r="C104">
        <v>2.92</v>
      </c>
      <c r="D104">
        <f t="shared" si="53"/>
        <v>-78.5</v>
      </c>
      <c r="E104" s="1">
        <f t="shared" si="60"/>
        <v>2.7867584993470587</v>
      </c>
      <c r="F104">
        <f t="shared" si="54"/>
        <v>30.5</v>
      </c>
      <c r="G104">
        <f t="shared" si="55"/>
        <v>1.0944615404293623</v>
      </c>
      <c r="H104">
        <f t="shared" si="56"/>
        <v>12.429725577533169</v>
      </c>
      <c r="J104" s="1">
        <f t="shared" si="57"/>
        <v>36.294798686396852</v>
      </c>
      <c r="K104">
        <f t="shared" si="58"/>
        <v>29.03</v>
      </c>
      <c r="L104">
        <f t="shared" si="59"/>
        <v>-7.2647986863968512</v>
      </c>
    </row>
    <row r="105" spans="1:13" x14ac:dyDescent="0.25">
      <c r="A105">
        <v>11</v>
      </c>
      <c r="B105">
        <f t="shared" si="52"/>
        <v>-46</v>
      </c>
      <c r="C105">
        <v>2.92</v>
      </c>
      <c r="D105">
        <f t="shared" si="53"/>
        <v>-65</v>
      </c>
      <c r="E105" s="1">
        <f t="shared" si="60"/>
        <v>2.7867584993470587</v>
      </c>
      <c r="F105">
        <f t="shared" si="54"/>
        <v>19</v>
      </c>
      <c r="G105">
        <f t="shared" si="55"/>
        <v>0.68179571371009462</v>
      </c>
      <c r="H105">
        <f t="shared" si="56"/>
        <v>4.8061322126765473</v>
      </c>
      <c r="J105" s="1">
        <f t="shared" si="57"/>
        <v>14.033906061015518</v>
      </c>
      <c r="K105">
        <f t="shared" si="58"/>
        <v>15.07</v>
      </c>
      <c r="L105">
        <f t="shared" si="59"/>
        <v>1.0360939389844823</v>
      </c>
    </row>
    <row r="106" spans="1:13" x14ac:dyDescent="0.25">
      <c r="A106">
        <v>12</v>
      </c>
      <c r="B106">
        <f t="shared" si="52"/>
        <v>-48</v>
      </c>
      <c r="C106">
        <v>2.92</v>
      </c>
      <c r="D106">
        <f t="shared" si="53"/>
        <v>-65</v>
      </c>
      <c r="E106" s="1">
        <f t="shared" si="60"/>
        <v>2.7867584993470587</v>
      </c>
      <c r="F106">
        <f t="shared" si="54"/>
        <v>17</v>
      </c>
      <c r="G106">
        <f t="shared" si="55"/>
        <v>0.6100277438458741</v>
      </c>
      <c r="H106">
        <f t="shared" si="56"/>
        <v>4.0740630313284258</v>
      </c>
      <c r="J106" s="1">
        <f t="shared" si="57"/>
        <v>11.896264051479003</v>
      </c>
      <c r="K106">
        <f t="shared" si="58"/>
        <v>15.07</v>
      </c>
      <c r="L106">
        <f t="shared" si="59"/>
        <v>3.1737359485209975</v>
      </c>
    </row>
    <row r="107" spans="1:13" x14ac:dyDescent="0.25">
      <c r="A107">
        <v>13</v>
      </c>
      <c r="B107">
        <f t="shared" si="52"/>
        <v>-46</v>
      </c>
      <c r="C107">
        <v>2.92</v>
      </c>
      <c r="D107">
        <f t="shared" si="53"/>
        <v>-80</v>
      </c>
      <c r="E107" s="1">
        <f t="shared" si="60"/>
        <v>2.7867584993470587</v>
      </c>
      <c r="F107">
        <f t="shared" si="54"/>
        <v>34</v>
      </c>
      <c r="G107">
        <f t="shared" si="55"/>
        <v>1.2200554876917482</v>
      </c>
      <c r="H107">
        <f t="shared" si="56"/>
        <v>16.597989583236959</v>
      </c>
      <c r="J107" s="1">
        <f t="shared" si="57"/>
        <v>48.466129583051917</v>
      </c>
      <c r="K107">
        <f t="shared" si="58"/>
        <v>25.04</v>
      </c>
      <c r="L107">
        <f t="shared" si="59"/>
        <v>-23.426129583051917</v>
      </c>
    </row>
    <row r="108" spans="1:13" x14ac:dyDescent="0.25">
      <c r="A108">
        <v>14</v>
      </c>
      <c r="B108">
        <f t="shared" si="52"/>
        <v>-48</v>
      </c>
      <c r="C108">
        <v>2.92</v>
      </c>
      <c r="D108">
        <f t="shared" si="53"/>
        <v>-80</v>
      </c>
      <c r="E108" s="1">
        <f t="shared" si="60"/>
        <v>2.7867584993470587</v>
      </c>
      <c r="F108">
        <f t="shared" si="54"/>
        <v>32</v>
      </c>
      <c r="G108">
        <f t="shared" si="55"/>
        <v>1.1482875178275278</v>
      </c>
      <c r="H108">
        <f t="shared" si="56"/>
        <v>14.069786839630355</v>
      </c>
      <c r="J108" s="1">
        <f t="shared" si="57"/>
        <v>41.083777571720638</v>
      </c>
      <c r="K108">
        <f t="shared" si="58"/>
        <v>25.04</v>
      </c>
      <c r="L108">
        <f t="shared" si="59"/>
        <v>-16.043777571720639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-46</v>
      </c>
      <c r="C110">
        <v>2.92</v>
      </c>
      <c r="D110">
        <f t="shared" ref="D110:D123" si="62">D95</f>
        <v>-55</v>
      </c>
      <c r="E110" s="1">
        <f>S12</f>
        <v>2.563817819399294</v>
      </c>
      <c r="F110">
        <f t="shared" ref="F110:F123" si="63">(B110-D110-I110)</f>
        <v>9</v>
      </c>
      <c r="G110">
        <f t="shared" ref="G110:G123" si="64">(F110/(10*E110))</f>
        <v>0.35103898303151326</v>
      </c>
      <c r="H110">
        <f t="shared" ref="H110:H123" si="65">POWER(10,G110)</f>
        <v>2.244083347584791</v>
      </c>
      <c r="I110">
        <v>0</v>
      </c>
      <c r="J110" s="1">
        <f t="shared" ref="J110:J123" si="66">(H110*C110)</f>
        <v>6.5527233749475897</v>
      </c>
      <c r="K110">
        <f t="shared" ref="K110:K123" si="67">K95</f>
        <v>7.16</v>
      </c>
      <c r="L110">
        <f t="shared" ref="L110:L123" si="68">(K110-J110)</f>
        <v>0.60727662505241042</v>
      </c>
    </row>
    <row r="111" spans="1:13" x14ac:dyDescent="0.25">
      <c r="A111">
        <v>2</v>
      </c>
      <c r="B111">
        <f t="shared" si="61"/>
        <v>-48</v>
      </c>
      <c r="C111">
        <v>2.92</v>
      </c>
      <c r="D111">
        <f t="shared" si="62"/>
        <v>-55</v>
      </c>
      <c r="E111" s="1">
        <f t="shared" ref="E111:E123" si="69">E110</f>
        <v>2.563817819399294</v>
      </c>
      <c r="F111">
        <f t="shared" si="63"/>
        <v>7</v>
      </c>
      <c r="G111">
        <f t="shared" si="64"/>
        <v>0.2730303201356214</v>
      </c>
      <c r="H111">
        <f t="shared" si="65"/>
        <v>1.8751254148016161</v>
      </c>
      <c r="I111">
        <v>0</v>
      </c>
      <c r="J111" s="1">
        <f t="shared" si="66"/>
        <v>5.4753662112207184</v>
      </c>
      <c r="K111">
        <f t="shared" si="67"/>
        <v>7.16</v>
      </c>
      <c r="L111">
        <f t="shared" si="68"/>
        <v>1.6846337887792817</v>
      </c>
    </row>
    <row r="112" spans="1:13" x14ac:dyDescent="0.25">
      <c r="A112">
        <v>3</v>
      </c>
      <c r="B112">
        <f t="shared" si="61"/>
        <v>-46</v>
      </c>
      <c r="C112">
        <v>2.92</v>
      </c>
      <c r="D112">
        <f t="shared" si="62"/>
        <v>-61.5</v>
      </c>
      <c r="E112" s="1">
        <f t="shared" si="69"/>
        <v>2.563817819399294</v>
      </c>
      <c r="F112">
        <f t="shared" si="63"/>
        <v>15.5</v>
      </c>
      <c r="G112">
        <f t="shared" si="64"/>
        <v>0.60456713744316171</v>
      </c>
      <c r="H112">
        <f t="shared" si="65"/>
        <v>4.0231584506772551</v>
      </c>
      <c r="J112" s="1">
        <f t="shared" si="66"/>
        <v>11.747622675977585</v>
      </c>
      <c r="K112">
        <f t="shared" si="67"/>
        <v>12.09</v>
      </c>
      <c r="L112">
        <f t="shared" si="68"/>
        <v>0.34237732402241505</v>
      </c>
    </row>
    <row r="113" spans="1:13" x14ac:dyDescent="0.25">
      <c r="A113">
        <v>4</v>
      </c>
      <c r="B113">
        <f t="shared" si="61"/>
        <v>-48</v>
      </c>
      <c r="C113">
        <v>2.92</v>
      </c>
      <c r="D113">
        <f t="shared" si="62"/>
        <v>-61.5</v>
      </c>
      <c r="E113" s="1">
        <f t="shared" si="69"/>
        <v>2.563817819399294</v>
      </c>
      <c r="F113">
        <f t="shared" si="63"/>
        <v>13.5</v>
      </c>
      <c r="G113">
        <f t="shared" si="64"/>
        <v>0.52655847454726989</v>
      </c>
      <c r="H113">
        <f t="shared" si="65"/>
        <v>3.3616962875991279</v>
      </c>
      <c r="J113" s="1">
        <f t="shared" si="66"/>
        <v>9.8161531597894527</v>
      </c>
      <c r="K113">
        <f t="shared" si="67"/>
        <v>12.09</v>
      </c>
      <c r="L113">
        <f t="shared" si="68"/>
        <v>2.2738468402105472</v>
      </c>
    </row>
    <row r="114" spans="1:13" x14ac:dyDescent="0.25">
      <c r="A114">
        <v>5</v>
      </c>
      <c r="B114">
        <f t="shared" si="61"/>
        <v>-46</v>
      </c>
      <c r="C114">
        <v>2.92</v>
      </c>
      <c r="D114">
        <f t="shared" si="62"/>
        <v>-66</v>
      </c>
      <c r="E114" s="1">
        <f t="shared" si="69"/>
        <v>2.563817819399294</v>
      </c>
      <c r="F114">
        <f t="shared" si="63"/>
        <v>20</v>
      </c>
      <c r="G114">
        <f t="shared" si="64"/>
        <v>0.78008662895891834</v>
      </c>
      <c r="H114">
        <f t="shared" si="65"/>
        <v>6.0267979095432276</v>
      </c>
      <c r="J114" s="1">
        <f t="shared" si="66"/>
        <v>17.598249895866225</v>
      </c>
      <c r="K114">
        <f t="shared" si="67"/>
        <v>17.059999999999999</v>
      </c>
      <c r="L114">
        <f t="shared" si="68"/>
        <v>-0.53824989586622607</v>
      </c>
    </row>
    <row r="115" spans="1:13" x14ac:dyDescent="0.25">
      <c r="A115">
        <v>6</v>
      </c>
      <c r="B115">
        <f t="shared" si="61"/>
        <v>-48</v>
      </c>
      <c r="C115">
        <v>2.92</v>
      </c>
      <c r="D115">
        <f t="shared" si="62"/>
        <v>-66</v>
      </c>
      <c r="E115" s="1">
        <f t="shared" si="69"/>
        <v>2.563817819399294</v>
      </c>
      <c r="F115">
        <f t="shared" si="63"/>
        <v>18</v>
      </c>
      <c r="G115">
        <f t="shared" si="64"/>
        <v>0.70207796606302653</v>
      </c>
      <c r="H115">
        <f t="shared" si="65"/>
        <v>5.035910070907363</v>
      </c>
      <c r="J115" s="1">
        <f t="shared" si="66"/>
        <v>14.7048574070495</v>
      </c>
      <c r="K115">
        <f t="shared" si="67"/>
        <v>17.059999999999999</v>
      </c>
      <c r="L115">
        <f t="shared" si="68"/>
        <v>2.3551425929504983</v>
      </c>
    </row>
    <row r="116" spans="1:13" x14ac:dyDescent="0.25">
      <c r="A116">
        <v>7</v>
      </c>
      <c r="B116">
        <f t="shared" si="61"/>
        <v>-46</v>
      </c>
      <c r="C116">
        <v>2.92</v>
      </c>
      <c r="D116">
        <f t="shared" si="62"/>
        <v>-71</v>
      </c>
      <c r="E116" s="1">
        <f t="shared" si="69"/>
        <v>2.563817819399294</v>
      </c>
      <c r="F116">
        <f t="shared" si="63"/>
        <v>25</v>
      </c>
      <c r="G116">
        <f t="shared" si="64"/>
        <v>0.97510828619864787</v>
      </c>
      <c r="H116">
        <f t="shared" si="65"/>
        <v>9.4429629606138015</v>
      </c>
      <c r="J116" s="1">
        <f t="shared" si="66"/>
        <v>27.573451844992299</v>
      </c>
      <c r="K116">
        <f t="shared" si="67"/>
        <v>23.04</v>
      </c>
      <c r="L116">
        <f t="shared" si="68"/>
        <v>-4.5334518449922996</v>
      </c>
      <c r="M116">
        <v>8</v>
      </c>
    </row>
    <row r="117" spans="1:13" x14ac:dyDescent="0.25">
      <c r="A117">
        <v>8</v>
      </c>
      <c r="B117">
        <f t="shared" si="61"/>
        <v>-48</v>
      </c>
      <c r="C117">
        <v>2.92</v>
      </c>
      <c r="D117">
        <f t="shared" si="62"/>
        <v>-71</v>
      </c>
      <c r="E117" s="1">
        <f t="shared" si="69"/>
        <v>2.563817819399294</v>
      </c>
      <c r="F117">
        <f t="shared" si="63"/>
        <v>23</v>
      </c>
      <c r="G117">
        <f t="shared" si="64"/>
        <v>0.89709962330275606</v>
      </c>
      <c r="H117">
        <f t="shared" si="65"/>
        <v>7.8904109589041092</v>
      </c>
      <c r="J117" s="1">
        <f t="shared" si="66"/>
        <v>23.04</v>
      </c>
      <c r="K117">
        <f t="shared" si="67"/>
        <v>23.04</v>
      </c>
      <c r="L117">
        <f t="shared" si="68"/>
        <v>0</v>
      </c>
    </row>
    <row r="118" spans="1:13" x14ac:dyDescent="0.25">
      <c r="A118">
        <v>9</v>
      </c>
      <c r="B118">
        <f t="shared" si="61"/>
        <v>-46</v>
      </c>
      <c r="C118">
        <v>2.92</v>
      </c>
      <c r="D118">
        <f t="shared" si="62"/>
        <v>-78.5</v>
      </c>
      <c r="E118" s="1">
        <f t="shared" si="69"/>
        <v>2.563817819399294</v>
      </c>
      <c r="F118">
        <f t="shared" si="63"/>
        <v>32.5</v>
      </c>
      <c r="G118">
        <f t="shared" si="64"/>
        <v>1.2676407720582423</v>
      </c>
      <c r="H118">
        <f t="shared" si="65"/>
        <v>18.519991032520728</v>
      </c>
      <c r="J118" s="1">
        <f t="shared" si="66"/>
        <v>54.078373814960528</v>
      </c>
      <c r="K118">
        <f t="shared" si="67"/>
        <v>29.03</v>
      </c>
      <c r="L118">
        <f t="shared" si="68"/>
        <v>-25.048373814960527</v>
      </c>
    </row>
    <row r="119" spans="1:13" x14ac:dyDescent="0.25">
      <c r="A119">
        <v>10</v>
      </c>
      <c r="B119">
        <f t="shared" si="61"/>
        <v>-48</v>
      </c>
      <c r="C119">
        <v>2.92</v>
      </c>
      <c r="D119">
        <f t="shared" si="62"/>
        <v>-78.5</v>
      </c>
      <c r="E119" s="1">
        <f t="shared" si="69"/>
        <v>2.563817819399294</v>
      </c>
      <c r="F119">
        <f t="shared" si="63"/>
        <v>30.5</v>
      </c>
      <c r="G119">
        <f t="shared" si="64"/>
        <v>1.1896321091623505</v>
      </c>
      <c r="H119">
        <f t="shared" si="65"/>
        <v>15.475051719604412</v>
      </c>
      <c r="J119" s="1">
        <f t="shared" si="66"/>
        <v>45.18715102124488</v>
      </c>
      <c r="K119">
        <f t="shared" si="67"/>
        <v>29.03</v>
      </c>
      <c r="L119">
        <f t="shared" si="68"/>
        <v>-16.157151021244879</v>
      </c>
    </row>
    <row r="120" spans="1:13" x14ac:dyDescent="0.25">
      <c r="A120">
        <v>11</v>
      </c>
      <c r="B120">
        <f t="shared" si="61"/>
        <v>-46</v>
      </c>
      <c r="C120">
        <v>2.92</v>
      </c>
      <c r="D120">
        <f t="shared" si="62"/>
        <v>-65</v>
      </c>
      <c r="E120" s="1">
        <f t="shared" si="69"/>
        <v>2.563817819399294</v>
      </c>
      <c r="F120">
        <f t="shared" si="63"/>
        <v>19</v>
      </c>
      <c r="G120">
        <f t="shared" si="64"/>
        <v>0.74108229751097243</v>
      </c>
      <c r="H120">
        <f t="shared" si="65"/>
        <v>5.5091208271367753</v>
      </c>
      <c r="J120" s="1">
        <f t="shared" si="66"/>
        <v>16.086632815239383</v>
      </c>
      <c r="K120">
        <f t="shared" si="67"/>
        <v>15.07</v>
      </c>
      <c r="L120">
        <f t="shared" si="68"/>
        <v>-1.0166328152393831</v>
      </c>
    </row>
    <row r="121" spans="1:13" x14ac:dyDescent="0.25">
      <c r="A121">
        <v>12</v>
      </c>
      <c r="B121">
        <f t="shared" si="61"/>
        <v>-48</v>
      </c>
      <c r="C121">
        <v>2.92</v>
      </c>
      <c r="D121">
        <f t="shared" si="62"/>
        <v>-65</v>
      </c>
      <c r="E121" s="1">
        <f t="shared" si="69"/>
        <v>2.563817819399294</v>
      </c>
      <c r="F121">
        <f t="shared" si="63"/>
        <v>17</v>
      </c>
      <c r="G121">
        <f t="shared" si="64"/>
        <v>0.66307363461508051</v>
      </c>
      <c r="H121">
        <f t="shared" si="65"/>
        <v>4.6033461668414004</v>
      </c>
      <c r="J121" s="1">
        <f t="shared" si="66"/>
        <v>13.441770807176889</v>
      </c>
      <c r="K121">
        <f t="shared" si="67"/>
        <v>15.07</v>
      </c>
      <c r="L121">
        <f t="shared" si="68"/>
        <v>1.6282291928231114</v>
      </c>
    </row>
    <row r="122" spans="1:13" x14ac:dyDescent="0.25">
      <c r="A122">
        <v>13</v>
      </c>
      <c r="B122">
        <f t="shared" si="61"/>
        <v>-46</v>
      </c>
      <c r="C122">
        <v>2.92</v>
      </c>
      <c r="D122">
        <f t="shared" si="62"/>
        <v>-80</v>
      </c>
      <c r="E122" s="1">
        <f t="shared" si="69"/>
        <v>2.563817819399294</v>
      </c>
      <c r="F122">
        <f t="shared" si="63"/>
        <v>34</v>
      </c>
      <c r="G122">
        <f t="shared" si="64"/>
        <v>1.326147269230161</v>
      </c>
      <c r="H122">
        <f t="shared" si="65"/>
        <v>21.190795931773412</v>
      </c>
      <c r="J122" s="1">
        <f t="shared" si="66"/>
        <v>61.877124120778362</v>
      </c>
      <c r="K122">
        <f t="shared" si="67"/>
        <v>25.04</v>
      </c>
      <c r="L122">
        <f t="shared" si="68"/>
        <v>-36.837124120778363</v>
      </c>
    </row>
    <row r="123" spans="1:13" x14ac:dyDescent="0.25">
      <c r="A123">
        <v>14</v>
      </c>
      <c r="B123">
        <f t="shared" si="61"/>
        <v>-48</v>
      </c>
      <c r="C123">
        <v>2.92</v>
      </c>
      <c r="D123">
        <f t="shared" si="62"/>
        <v>-80</v>
      </c>
      <c r="E123" s="1">
        <f t="shared" si="69"/>
        <v>2.563817819399294</v>
      </c>
      <c r="F123">
        <f t="shared" si="63"/>
        <v>32</v>
      </c>
      <c r="G123">
        <f t="shared" si="64"/>
        <v>1.2481386063342692</v>
      </c>
      <c r="H123">
        <f t="shared" si="65"/>
        <v>17.706739838477247</v>
      </c>
      <c r="J123" s="1">
        <f t="shared" si="66"/>
        <v>51.703680328353563</v>
      </c>
      <c r="K123">
        <f t="shared" si="67"/>
        <v>25.04</v>
      </c>
      <c r="L123">
        <f t="shared" si="68"/>
        <v>-26.663680328353564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-46</v>
      </c>
      <c r="C125">
        <v>2.92</v>
      </c>
      <c r="D125">
        <f t="shared" ref="D125:D138" si="71">D110</f>
        <v>-55</v>
      </c>
      <c r="E125" s="1">
        <f>S13</f>
        <v>3.2582623525570655</v>
      </c>
      <c r="F125">
        <f t="shared" ref="F125:F138" si="72">(B125-D125-I125)</f>
        <v>9</v>
      </c>
      <c r="G125">
        <f t="shared" ref="G125:G138" si="73">(F125/(10*E125))</f>
        <v>0.2762208510599784</v>
      </c>
      <c r="H125">
        <f t="shared" ref="H125:H138" si="74">POWER(10,G125)</f>
        <v>1.8889516903975678</v>
      </c>
      <c r="I125">
        <v>0</v>
      </c>
      <c r="J125" s="1">
        <f t="shared" ref="J125:J138" si="75">(H125*C125)</f>
        <v>5.5157389359608979</v>
      </c>
      <c r="K125">
        <f t="shared" ref="K125:K138" si="76">K110</f>
        <v>7.16</v>
      </c>
      <c r="L125">
        <f t="shared" ref="L125:L138" si="77">(K125-J125)</f>
        <v>1.6442610640391022</v>
      </c>
    </row>
    <row r="126" spans="1:13" x14ac:dyDescent="0.25">
      <c r="A126">
        <v>2</v>
      </c>
      <c r="B126">
        <f t="shared" si="70"/>
        <v>-48</v>
      </c>
      <c r="C126">
        <v>2.92</v>
      </c>
      <c r="D126">
        <f t="shared" si="71"/>
        <v>-55</v>
      </c>
      <c r="E126" s="1">
        <f t="shared" ref="E126:E138" si="78">E125</f>
        <v>3.2582623525570655</v>
      </c>
      <c r="F126">
        <f t="shared" si="72"/>
        <v>7</v>
      </c>
      <c r="G126">
        <f t="shared" si="73"/>
        <v>0.21483843971331654</v>
      </c>
      <c r="H126">
        <f t="shared" si="74"/>
        <v>1.639979576960962</v>
      </c>
      <c r="I126">
        <v>0</v>
      </c>
      <c r="J126" s="1">
        <f t="shared" si="75"/>
        <v>4.7887403647260092</v>
      </c>
      <c r="K126">
        <f t="shared" si="76"/>
        <v>7.16</v>
      </c>
      <c r="L126">
        <f t="shared" si="77"/>
        <v>2.371259635273991</v>
      </c>
    </row>
    <row r="127" spans="1:13" x14ac:dyDescent="0.25">
      <c r="A127">
        <v>3</v>
      </c>
      <c r="B127">
        <f t="shared" si="70"/>
        <v>-46</v>
      </c>
      <c r="C127">
        <v>2.92</v>
      </c>
      <c r="D127">
        <f t="shared" si="71"/>
        <v>-61.5</v>
      </c>
      <c r="E127" s="1">
        <f t="shared" si="78"/>
        <v>3.2582623525570655</v>
      </c>
      <c r="F127">
        <f t="shared" si="72"/>
        <v>15.5</v>
      </c>
      <c r="G127">
        <f t="shared" si="73"/>
        <v>0.47571368793662949</v>
      </c>
      <c r="H127">
        <f t="shared" si="74"/>
        <v>2.9902926126479463</v>
      </c>
      <c r="J127" s="1">
        <f t="shared" si="75"/>
        <v>8.7316544289320035</v>
      </c>
      <c r="K127">
        <f t="shared" si="76"/>
        <v>12.09</v>
      </c>
      <c r="L127">
        <f t="shared" si="77"/>
        <v>3.3583455710679964</v>
      </c>
    </row>
    <row r="128" spans="1:13" x14ac:dyDescent="0.25">
      <c r="A128">
        <v>4</v>
      </c>
      <c r="B128">
        <f t="shared" si="70"/>
        <v>-48</v>
      </c>
      <c r="C128">
        <v>2.92</v>
      </c>
      <c r="D128">
        <f t="shared" si="71"/>
        <v>-61.5</v>
      </c>
      <c r="E128" s="1">
        <f t="shared" si="78"/>
        <v>3.2582623525570655</v>
      </c>
      <c r="F128">
        <f t="shared" si="72"/>
        <v>13.5</v>
      </c>
      <c r="G128">
        <f t="shared" si="73"/>
        <v>0.4143312765899676</v>
      </c>
      <c r="H128">
        <f t="shared" si="74"/>
        <v>2.5961589376844882</v>
      </c>
      <c r="J128" s="1">
        <f t="shared" si="75"/>
        <v>7.5807840980387056</v>
      </c>
      <c r="K128">
        <f t="shared" si="76"/>
        <v>12.09</v>
      </c>
      <c r="L128">
        <f t="shared" si="77"/>
        <v>4.5092159019612943</v>
      </c>
    </row>
    <row r="129" spans="1:13" x14ac:dyDescent="0.25">
      <c r="A129">
        <v>5</v>
      </c>
      <c r="B129">
        <f t="shared" si="70"/>
        <v>-46</v>
      </c>
      <c r="C129">
        <v>2.92</v>
      </c>
      <c r="D129">
        <f t="shared" si="71"/>
        <v>-66</v>
      </c>
      <c r="E129" s="1">
        <f t="shared" si="78"/>
        <v>3.2582623525570655</v>
      </c>
      <c r="F129">
        <f t="shared" si="72"/>
        <v>20</v>
      </c>
      <c r="G129">
        <f t="shared" si="73"/>
        <v>0.61382411346661869</v>
      </c>
      <c r="H129">
        <f t="shared" si="74"/>
        <v>4.1098324176749745</v>
      </c>
      <c r="J129" s="1">
        <f t="shared" si="75"/>
        <v>12.000710659610926</v>
      </c>
      <c r="K129">
        <f t="shared" si="76"/>
        <v>17.059999999999999</v>
      </c>
      <c r="L129">
        <f t="shared" si="77"/>
        <v>5.0592893403890731</v>
      </c>
    </row>
    <row r="130" spans="1:13" x14ac:dyDescent="0.25">
      <c r="A130">
        <v>6</v>
      </c>
      <c r="B130">
        <f t="shared" si="70"/>
        <v>-48</v>
      </c>
      <c r="C130">
        <v>2.92</v>
      </c>
      <c r="D130">
        <f t="shared" si="71"/>
        <v>-66</v>
      </c>
      <c r="E130" s="1">
        <f t="shared" si="78"/>
        <v>3.2582623525570655</v>
      </c>
      <c r="F130">
        <f t="shared" si="72"/>
        <v>18</v>
      </c>
      <c r="G130">
        <f t="shared" si="73"/>
        <v>0.5524417021199568</v>
      </c>
      <c r="H130">
        <f t="shared" si="74"/>
        <v>3.5681384886558289</v>
      </c>
      <c r="J130" s="1">
        <f t="shared" si="75"/>
        <v>10.41896438687502</v>
      </c>
      <c r="K130">
        <f t="shared" si="76"/>
        <v>17.059999999999999</v>
      </c>
      <c r="L130">
        <f t="shared" si="77"/>
        <v>6.6410356131249788</v>
      </c>
    </row>
    <row r="131" spans="1:13" x14ac:dyDescent="0.25">
      <c r="A131">
        <v>7</v>
      </c>
      <c r="B131">
        <f t="shared" si="70"/>
        <v>-46</v>
      </c>
      <c r="C131">
        <v>2.92</v>
      </c>
      <c r="D131">
        <f t="shared" si="71"/>
        <v>-71</v>
      </c>
      <c r="E131" s="1">
        <f t="shared" si="78"/>
        <v>3.2582623525570655</v>
      </c>
      <c r="F131">
        <f t="shared" si="72"/>
        <v>25</v>
      </c>
      <c r="G131">
        <f t="shared" si="73"/>
        <v>0.76728014183327331</v>
      </c>
      <c r="H131">
        <f t="shared" si="74"/>
        <v>5.8516742491639127</v>
      </c>
      <c r="J131" s="1">
        <f t="shared" si="75"/>
        <v>17.086888807558626</v>
      </c>
      <c r="K131">
        <f t="shared" si="76"/>
        <v>23.04</v>
      </c>
      <c r="L131">
        <f t="shared" si="77"/>
        <v>5.9531111924413729</v>
      </c>
    </row>
    <row r="132" spans="1:13" x14ac:dyDescent="0.25">
      <c r="A132">
        <v>8</v>
      </c>
      <c r="B132">
        <f t="shared" si="70"/>
        <v>-48</v>
      </c>
      <c r="C132">
        <v>2.92</v>
      </c>
      <c r="D132">
        <f t="shared" si="71"/>
        <v>-71</v>
      </c>
      <c r="E132" s="1">
        <f t="shared" si="78"/>
        <v>3.2582623525570655</v>
      </c>
      <c r="F132">
        <f t="shared" si="72"/>
        <v>23</v>
      </c>
      <c r="G132">
        <f t="shared" si="73"/>
        <v>0.70589773048661153</v>
      </c>
      <c r="H132">
        <f t="shared" si="74"/>
        <v>5.0803979310012881</v>
      </c>
      <c r="J132" s="1">
        <f t="shared" si="75"/>
        <v>14.83476195852376</v>
      </c>
      <c r="K132">
        <f t="shared" si="76"/>
        <v>23.04</v>
      </c>
      <c r="L132">
        <f t="shared" si="77"/>
        <v>8.2052380414762389</v>
      </c>
      <c r="M132">
        <v>9</v>
      </c>
    </row>
    <row r="133" spans="1:13" x14ac:dyDescent="0.25">
      <c r="A133">
        <v>9</v>
      </c>
      <c r="B133">
        <f t="shared" si="70"/>
        <v>-46</v>
      </c>
      <c r="C133">
        <v>2.92</v>
      </c>
      <c r="D133">
        <f t="shared" si="71"/>
        <v>-78.5</v>
      </c>
      <c r="E133" s="1">
        <f t="shared" si="78"/>
        <v>3.2582623525570655</v>
      </c>
      <c r="F133">
        <f t="shared" si="72"/>
        <v>32.5</v>
      </c>
      <c r="G133">
        <f t="shared" si="73"/>
        <v>0.99746418438325535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-48</v>
      </c>
      <c r="C134">
        <v>2.92</v>
      </c>
      <c r="D134">
        <f t="shared" si="71"/>
        <v>-78.5</v>
      </c>
      <c r="E134" s="1">
        <f t="shared" si="78"/>
        <v>3.2582623525570655</v>
      </c>
      <c r="F134">
        <f t="shared" si="72"/>
        <v>30.5</v>
      </c>
      <c r="G134">
        <f t="shared" si="73"/>
        <v>0.93608177303659346</v>
      </c>
      <c r="H134">
        <f t="shared" si="74"/>
        <v>8.6314105275692885</v>
      </c>
      <c r="J134" s="1">
        <f t="shared" si="75"/>
        <v>25.203718740502321</v>
      </c>
      <c r="K134">
        <f t="shared" si="76"/>
        <v>29.03</v>
      </c>
      <c r="L134">
        <f t="shared" si="77"/>
        <v>3.8262812594976801</v>
      </c>
    </row>
    <row r="135" spans="1:13" x14ac:dyDescent="0.25">
      <c r="A135">
        <v>11</v>
      </c>
      <c r="B135">
        <f t="shared" si="70"/>
        <v>-46</v>
      </c>
      <c r="C135">
        <v>2.92</v>
      </c>
      <c r="D135">
        <f t="shared" si="71"/>
        <v>-65</v>
      </c>
      <c r="E135" s="1">
        <f t="shared" si="78"/>
        <v>3.2582623525570655</v>
      </c>
      <c r="F135">
        <f t="shared" si="72"/>
        <v>19</v>
      </c>
      <c r="G135">
        <f t="shared" si="73"/>
        <v>0.58313290779328775</v>
      </c>
      <c r="H135">
        <f t="shared" si="74"/>
        <v>3.8294191767723094</v>
      </c>
      <c r="J135" s="1">
        <f t="shared" si="75"/>
        <v>11.181903996175143</v>
      </c>
      <c r="K135">
        <f t="shared" si="76"/>
        <v>15.07</v>
      </c>
      <c r="L135">
        <f t="shared" si="77"/>
        <v>3.8880960038248578</v>
      </c>
    </row>
    <row r="136" spans="1:13" x14ac:dyDescent="0.25">
      <c r="A136">
        <v>12</v>
      </c>
      <c r="B136">
        <f t="shared" si="70"/>
        <v>-48</v>
      </c>
      <c r="C136">
        <v>2.92</v>
      </c>
      <c r="D136">
        <f t="shared" si="71"/>
        <v>-65</v>
      </c>
      <c r="E136" s="1">
        <f t="shared" si="78"/>
        <v>3.2582623525570655</v>
      </c>
      <c r="F136">
        <f t="shared" si="72"/>
        <v>17</v>
      </c>
      <c r="G136">
        <f t="shared" si="73"/>
        <v>0.52175049644662586</v>
      </c>
      <c r="H136">
        <f t="shared" si="74"/>
        <v>3.3246849421582927</v>
      </c>
      <c r="J136" s="1">
        <f t="shared" si="75"/>
        <v>9.7080800311022148</v>
      </c>
      <c r="K136">
        <f t="shared" si="76"/>
        <v>15.07</v>
      </c>
      <c r="L136">
        <f t="shared" si="77"/>
        <v>5.3619199688977854</v>
      </c>
    </row>
    <row r="137" spans="1:13" x14ac:dyDescent="0.25">
      <c r="A137">
        <v>13</v>
      </c>
      <c r="B137">
        <f t="shared" si="70"/>
        <v>-46</v>
      </c>
      <c r="C137">
        <v>2.92</v>
      </c>
      <c r="D137">
        <f t="shared" si="71"/>
        <v>-80</v>
      </c>
      <c r="E137" s="1">
        <f t="shared" si="78"/>
        <v>3.2582623525570655</v>
      </c>
      <c r="F137">
        <f t="shared" si="72"/>
        <v>34</v>
      </c>
      <c r="G137">
        <f t="shared" si="73"/>
        <v>1.0435009928932517</v>
      </c>
      <c r="H137">
        <f t="shared" si="74"/>
        <v>11.053529964614089</v>
      </c>
      <c r="J137" s="1">
        <f t="shared" si="75"/>
        <v>32.276307496673141</v>
      </c>
      <c r="K137">
        <f t="shared" si="76"/>
        <v>25.04</v>
      </c>
      <c r="L137">
        <f t="shared" si="77"/>
        <v>-7.2363074966731418</v>
      </c>
    </row>
    <row r="138" spans="1:13" x14ac:dyDescent="0.25">
      <c r="A138">
        <v>14</v>
      </c>
      <c r="B138">
        <f t="shared" si="70"/>
        <v>-48</v>
      </c>
      <c r="C138">
        <v>2.92</v>
      </c>
      <c r="D138">
        <f t="shared" si="71"/>
        <v>-80</v>
      </c>
      <c r="E138" s="1">
        <f t="shared" si="78"/>
        <v>3.2582623525570655</v>
      </c>
      <c r="F138">
        <f t="shared" si="72"/>
        <v>32</v>
      </c>
      <c r="G138">
        <f t="shared" si="73"/>
        <v>0.98211858154658993</v>
      </c>
      <c r="H138">
        <f t="shared" si="74"/>
        <v>9.5966262596571905</v>
      </c>
      <c r="J138" s="1">
        <f t="shared" si="75"/>
        <v>28.022148678198995</v>
      </c>
      <c r="K138">
        <f t="shared" si="76"/>
        <v>25.04</v>
      </c>
      <c r="L138">
        <f t="shared" si="77"/>
        <v>-2.9821486781989961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-46</v>
      </c>
      <c r="C140">
        <v>2.92</v>
      </c>
      <c r="D140">
        <f t="shared" ref="D140:D153" si="80">D125</f>
        <v>-55</v>
      </c>
      <c r="E140" s="1">
        <f>S14</f>
        <v>3.0577539000920155</v>
      </c>
      <c r="F140">
        <f t="shared" ref="F140:F153" si="81">(B140-D140-I140)</f>
        <v>9</v>
      </c>
      <c r="G140">
        <f t="shared" ref="G140:G153" si="82">(F140/(10*E140))</f>
        <v>0.29433369375243595</v>
      </c>
      <c r="H140">
        <f t="shared" ref="H140:H153" si="83">POWER(10,G140)</f>
        <v>1.9693989124359172</v>
      </c>
      <c r="I140">
        <v>0</v>
      </c>
      <c r="J140" s="1">
        <f t="shared" ref="J140:J153" si="84">(H140*C140)</f>
        <v>5.7506448243128778</v>
      </c>
      <c r="K140">
        <f t="shared" ref="K140:K153" si="85">K125</f>
        <v>7.16</v>
      </c>
      <c r="L140">
        <f t="shared" ref="L140:L153" si="86">(K140-J140)</f>
        <v>1.4093551756871223</v>
      </c>
    </row>
    <row r="141" spans="1:13" x14ac:dyDescent="0.25">
      <c r="A141">
        <v>2</v>
      </c>
      <c r="B141">
        <f t="shared" si="79"/>
        <v>-48</v>
      </c>
      <c r="C141">
        <v>2.92</v>
      </c>
      <c r="D141">
        <f t="shared" si="80"/>
        <v>-55</v>
      </c>
      <c r="E141" s="1">
        <f t="shared" ref="E141:E153" si="87">E140</f>
        <v>3.0577539000920155</v>
      </c>
      <c r="F141">
        <f t="shared" si="81"/>
        <v>7</v>
      </c>
      <c r="G141">
        <f t="shared" si="82"/>
        <v>0.22892620625189466</v>
      </c>
      <c r="H141">
        <f t="shared" si="83"/>
        <v>1.6940499291521374</v>
      </c>
      <c r="I141">
        <v>0</v>
      </c>
      <c r="J141" s="1">
        <f t="shared" si="84"/>
        <v>4.946625793124241</v>
      </c>
      <c r="K141">
        <f t="shared" si="85"/>
        <v>7.16</v>
      </c>
      <c r="L141">
        <f t="shared" si="86"/>
        <v>2.2133742068757591</v>
      </c>
    </row>
    <row r="142" spans="1:13" x14ac:dyDescent="0.25">
      <c r="A142">
        <v>3</v>
      </c>
      <c r="B142">
        <f t="shared" si="79"/>
        <v>-46</v>
      </c>
      <c r="C142">
        <v>2.92</v>
      </c>
      <c r="D142">
        <f t="shared" si="80"/>
        <v>-61.5</v>
      </c>
      <c r="E142" s="1">
        <f t="shared" si="87"/>
        <v>3.0577539000920155</v>
      </c>
      <c r="F142">
        <f t="shared" si="81"/>
        <v>15.5</v>
      </c>
      <c r="G142">
        <f t="shared" si="82"/>
        <v>0.50690802812919533</v>
      </c>
      <c r="H142">
        <f t="shared" si="83"/>
        <v>3.2129800439762208</v>
      </c>
      <c r="J142" s="1">
        <f t="shared" si="84"/>
        <v>9.3819017284105648</v>
      </c>
      <c r="K142">
        <f t="shared" si="85"/>
        <v>12.09</v>
      </c>
      <c r="L142">
        <f t="shared" si="86"/>
        <v>2.7080982715894351</v>
      </c>
    </row>
    <row r="143" spans="1:13" x14ac:dyDescent="0.25">
      <c r="A143">
        <v>4</v>
      </c>
      <c r="B143">
        <f t="shared" si="79"/>
        <v>-48</v>
      </c>
      <c r="C143">
        <v>2.92</v>
      </c>
      <c r="D143">
        <f t="shared" si="80"/>
        <v>-61.5</v>
      </c>
      <c r="E143" s="1">
        <f t="shared" si="87"/>
        <v>3.0577539000920155</v>
      </c>
      <c r="F143">
        <f t="shared" si="81"/>
        <v>13.5</v>
      </c>
      <c r="G143">
        <f t="shared" si="82"/>
        <v>0.44150054062865396</v>
      </c>
      <c r="H143">
        <f t="shared" si="83"/>
        <v>2.7637613596185315</v>
      </c>
      <c r="J143" s="1">
        <f t="shared" si="84"/>
        <v>8.0701831700861124</v>
      </c>
      <c r="K143">
        <f t="shared" si="85"/>
        <v>12.09</v>
      </c>
      <c r="L143">
        <f t="shared" si="86"/>
        <v>4.0198168299138874</v>
      </c>
    </row>
    <row r="144" spans="1:13" x14ac:dyDescent="0.25">
      <c r="A144">
        <v>5</v>
      </c>
      <c r="B144">
        <f t="shared" si="79"/>
        <v>-46</v>
      </c>
      <c r="C144">
        <v>2.92</v>
      </c>
      <c r="D144">
        <f t="shared" si="80"/>
        <v>-66</v>
      </c>
      <c r="E144" s="1">
        <f t="shared" si="87"/>
        <v>3.0577539000920155</v>
      </c>
      <c r="F144">
        <f t="shared" si="81"/>
        <v>20</v>
      </c>
      <c r="G144">
        <f t="shared" si="82"/>
        <v>0.65407487500541328</v>
      </c>
      <c r="H144">
        <f t="shared" si="83"/>
        <v>4.5089443477875761</v>
      </c>
      <c r="J144" s="1">
        <f t="shared" si="84"/>
        <v>13.166117495539721</v>
      </c>
      <c r="K144">
        <f t="shared" si="85"/>
        <v>17.059999999999999</v>
      </c>
      <c r="L144">
        <f t="shared" si="86"/>
        <v>3.8938825044602776</v>
      </c>
    </row>
    <row r="145" spans="1:13" x14ac:dyDescent="0.25">
      <c r="A145">
        <v>6</v>
      </c>
      <c r="B145">
        <f t="shared" si="79"/>
        <v>-48</v>
      </c>
      <c r="C145">
        <v>2.92</v>
      </c>
      <c r="D145">
        <f t="shared" si="80"/>
        <v>-66</v>
      </c>
      <c r="E145" s="1">
        <f t="shared" si="87"/>
        <v>3.0577539000920155</v>
      </c>
      <c r="F145">
        <f t="shared" si="81"/>
        <v>18</v>
      </c>
      <c r="G145">
        <f t="shared" si="82"/>
        <v>0.58866738750487191</v>
      </c>
      <c r="H145">
        <f t="shared" si="83"/>
        <v>3.8785320763037738</v>
      </c>
      <c r="J145" s="1">
        <f t="shared" si="84"/>
        <v>11.325313662807019</v>
      </c>
      <c r="K145">
        <f t="shared" si="85"/>
        <v>17.059999999999999</v>
      </c>
      <c r="L145">
        <f t="shared" si="86"/>
        <v>5.7346863371929793</v>
      </c>
    </row>
    <row r="146" spans="1:13" x14ac:dyDescent="0.25">
      <c r="A146">
        <v>7</v>
      </c>
      <c r="B146">
        <f t="shared" si="79"/>
        <v>-46</v>
      </c>
      <c r="C146">
        <v>2.92</v>
      </c>
      <c r="D146">
        <f t="shared" si="80"/>
        <v>-71</v>
      </c>
      <c r="E146" s="1">
        <f t="shared" si="87"/>
        <v>3.0577539000920155</v>
      </c>
      <c r="F146">
        <f t="shared" si="81"/>
        <v>25</v>
      </c>
      <c r="G146">
        <f t="shared" si="82"/>
        <v>0.81759359375676666</v>
      </c>
      <c r="H146">
        <f t="shared" si="83"/>
        <v>6.5704269890767009</v>
      </c>
      <c r="J146" s="1">
        <f t="shared" si="84"/>
        <v>19.185646808103964</v>
      </c>
      <c r="K146">
        <f t="shared" si="85"/>
        <v>23.04</v>
      </c>
      <c r="L146">
        <f t="shared" si="86"/>
        <v>3.8543531918960348</v>
      </c>
      <c r="M146">
        <v>10</v>
      </c>
    </row>
    <row r="147" spans="1:13" x14ac:dyDescent="0.25">
      <c r="A147">
        <v>8</v>
      </c>
      <c r="B147">
        <f t="shared" si="79"/>
        <v>-48</v>
      </c>
      <c r="C147">
        <v>2.92</v>
      </c>
      <c r="D147">
        <f t="shared" si="80"/>
        <v>-71</v>
      </c>
      <c r="E147" s="1">
        <f t="shared" si="87"/>
        <v>3.0577539000920155</v>
      </c>
      <c r="F147">
        <f t="shared" si="81"/>
        <v>23</v>
      </c>
      <c r="G147">
        <f t="shared" si="82"/>
        <v>0.75218610625622528</v>
      </c>
      <c r="H147">
        <f t="shared" si="83"/>
        <v>5.6517911658524174</v>
      </c>
      <c r="J147" s="1">
        <f t="shared" si="84"/>
        <v>16.503230204289057</v>
      </c>
      <c r="K147">
        <f t="shared" si="85"/>
        <v>23.04</v>
      </c>
      <c r="L147">
        <f t="shared" si="86"/>
        <v>6.5367697957109421</v>
      </c>
    </row>
    <row r="148" spans="1:13" x14ac:dyDescent="0.25">
      <c r="A148">
        <v>9</v>
      </c>
      <c r="B148">
        <f t="shared" si="79"/>
        <v>-46</v>
      </c>
      <c r="C148">
        <v>2.92</v>
      </c>
      <c r="D148">
        <f t="shared" si="80"/>
        <v>-78.5</v>
      </c>
      <c r="E148" s="1">
        <f t="shared" si="87"/>
        <v>3.0577539000920155</v>
      </c>
      <c r="F148">
        <f t="shared" si="81"/>
        <v>32.5</v>
      </c>
      <c r="G148">
        <f t="shared" si="82"/>
        <v>1.0628716718837965</v>
      </c>
      <c r="H148">
        <f t="shared" si="83"/>
        <v>11.557706772055139</v>
      </c>
      <c r="J148" s="1">
        <f t="shared" si="84"/>
        <v>33.748503774401009</v>
      </c>
      <c r="K148">
        <f t="shared" si="85"/>
        <v>29.03</v>
      </c>
      <c r="L148">
        <f t="shared" si="86"/>
        <v>-4.7185037744010074</v>
      </c>
    </row>
    <row r="149" spans="1:13" x14ac:dyDescent="0.25">
      <c r="A149">
        <v>10</v>
      </c>
      <c r="B149">
        <f t="shared" si="79"/>
        <v>-48</v>
      </c>
      <c r="C149">
        <v>2.92</v>
      </c>
      <c r="D149">
        <f t="shared" si="80"/>
        <v>-78.5</v>
      </c>
      <c r="E149" s="1">
        <f t="shared" si="87"/>
        <v>3.0577539000920155</v>
      </c>
      <c r="F149">
        <f t="shared" si="81"/>
        <v>30.5</v>
      </c>
      <c r="G149">
        <f t="shared" si="82"/>
        <v>0.99746418438325524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-46</v>
      </c>
      <c r="C150">
        <v>2.92</v>
      </c>
      <c r="D150">
        <f t="shared" si="80"/>
        <v>-65</v>
      </c>
      <c r="E150" s="1">
        <f t="shared" si="87"/>
        <v>3.0577539000920155</v>
      </c>
      <c r="F150">
        <f t="shared" si="81"/>
        <v>19</v>
      </c>
      <c r="G150">
        <f t="shared" si="82"/>
        <v>0.62137113125514265</v>
      </c>
      <c r="H150">
        <f t="shared" si="83"/>
        <v>4.1818758091510464</v>
      </c>
      <c r="J150" s="1">
        <f t="shared" si="84"/>
        <v>12.211077362721054</v>
      </c>
      <c r="K150">
        <f t="shared" si="85"/>
        <v>15.07</v>
      </c>
      <c r="L150">
        <f t="shared" si="86"/>
        <v>2.8589226372789458</v>
      </c>
    </row>
    <row r="151" spans="1:13" x14ac:dyDescent="0.25">
      <c r="A151">
        <v>12</v>
      </c>
      <c r="B151">
        <f t="shared" si="79"/>
        <v>-48</v>
      </c>
      <c r="C151">
        <v>2.92</v>
      </c>
      <c r="D151">
        <f t="shared" si="80"/>
        <v>-65</v>
      </c>
      <c r="E151" s="1">
        <f t="shared" si="87"/>
        <v>3.0577539000920155</v>
      </c>
      <c r="F151">
        <f t="shared" si="81"/>
        <v>17</v>
      </c>
      <c r="G151">
        <f t="shared" si="82"/>
        <v>0.55596364375460128</v>
      </c>
      <c r="H151">
        <f t="shared" si="83"/>
        <v>3.5971922059471964</v>
      </c>
      <c r="J151" s="1">
        <f t="shared" si="84"/>
        <v>10.503801241365814</v>
      </c>
      <c r="K151">
        <f t="shared" si="85"/>
        <v>15.07</v>
      </c>
      <c r="L151">
        <f t="shared" si="86"/>
        <v>4.5661987586341866</v>
      </c>
    </row>
    <row r="152" spans="1:13" x14ac:dyDescent="0.25">
      <c r="A152">
        <v>13</v>
      </c>
      <c r="B152">
        <f t="shared" si="79"/>
        <v>-46</v>
      </c>
      <c r="C152">
        <v>2.92</v>
      </c>
      <c r="D152">
        <f t="shared" si="80"/>
        <v>-80</v>
      </c>
      <c r="E152" s="1">
        <f t="shared" si="87"/>
        <v>3.0577539000920155</v>
      </c>
      <c r="F152">
        <f t="shared" si="81"/>
        <v>34</v>
      </c>
      <c r="G152">
        <f t="shared" si="82"/>
        <v>1.1119272875092026</v>
      </c>
      <c r="H152">
        <f t="shared" si="83"/>
        <v>12.939791766527255</v>
      </c>
      <c r="J152" s="1">
        <f t="shared" si="84"/>
        <v>37.784191958259584</v>
      </c>
      <c r="K152">
        <f t="shared" si="85"/>
        <v>25.04</v>
      </c>
      <c r="L152">
        <f t="shared" si="86"/>
        <v>-12.744191958259584</v>
      </c>
    </row>
    <row r="153" spans="1:13" x14ac:dyDescent="0.25">
      <c r="A153">
        <v>14</v>
      </c>
      <c r="B153">
        <f t="shared" si="79"/>
        <v>-48</v>
      </c>
      <c r="C153">
        <v>2.92</v>
      </c>
      <c r="D153">
        <f t="shared" si="80"/>
        <v>-80</v>
      </c>
      <c r="E153" s="1">
        <f t="shared" si="87"/>
        <v>3.0577539000920155</v>
      </c>
      <c r="F153">
        <f t="shared" si="81"/>
        <v>32</v>
      </c>
      <c r="G153">
        <f t="shared" si="82"/>
        <v>1.0465198000086613</v>
      </c>
      <c r="H153">
        <f t="shared" si="83"/>
        <v>11.130631375344676</v>
      </c>
      <c r="J153" s="1">
        <f t="shared" si="84"/>
        <v>32.501443616006455</v>
      </c>
      <c r="K153">
        <f t="shared" si="85"/>
        <v>25.04</v>
      </c>
      <c r="L153">
        <f t="shared" si="86"/>
        <v>-7.4614436160064557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-46</v>
      </c>
      <c r="C155">
        <v>2.92</v>
      </c>
      <c r="D155">
        <f t="shared" ref="D155:D168" si="89">D140</f>
        <v>-55</v>
      </c>
      <c r="E155" s="1">
        <f>S15</f>
        <v>2.6658046263928745</v>
      </c>
      <c r="F155">
        <f t="shared" ref="F155:F168" si="90">(B155-D155-I155)</f>
        <v>9</v>
      </c>
      <c r="G155">
        <f t="shared" ref="G155:G168" si="91">(F155/(10*E155))</f>
        <v>0.33760913725241692</v>
      </c>
      <c r="H155">
        <f t="shared" ref="H155:H168" si="92">POWER(10,G155)</f>
        <v>2.1757507267191367</v>
      </c>
      <c r="I155">
        <v>0</v>
      </c>
      <c r="J155" s="1">
        <f t="shared" ref="J155:J168" si="93">(H155*C155)</f>
        <v>6.3531921220198795</v>
      </c>
      <c r="K155">
        <f t="shared" ref="K155:K168" si="94">K140</f>
        <v>7.16</v>
      </c>
      <c r="L155">
        <f t="shared" ref="L155:L168" si="95">(K155-J155)</f>
        <v>0.80680787798012066</v>
      </c>
    </row>
    <row r="156" spans="1:13" x14ac:dyDescent="0.25">
      <c r="A156">
        <v>2</v>
      </c>
      <c r="B156">
        <f t="shared" si="88"/>
        <v>-48</v>
      </c>
      <c r="C156">
        <v>2.92</v>
      </c>
      <c r="D156">
        <f t="shared" si="89"/>
        <v>-55</v>
      </c>
      <c r="E156" s="1">
        <f t="shared" ref="E156:E168" si="96">E155</f>
        <v>2.6658046263928745</v>
      </c>
      <c r="F156">
        <f t="shared" si="90"/>
        <v>7</v>
      </c>
      <c r="G156">
        <f t="shared" si="91"/>
        <v>0.26258488452965761</v>
      </c>
      <c r="H156">
        <f t="shared" si="92"/>
        <v>1.8305638621068503</v>
      </c>
      <c r="I156">
        <v>0</v>
      </c>
      <c r="J156" s="1">
        <f t="shared" si="93"/>
        <v>5.3452464773520028</v>
      </c>
      <c r="K156">
        <f t="shared" si="94"/>
        <v>7.16</v>
      </c>
      <c r="L156">
        <f t="shared" si="95"/>
        <v>1.8147535226479974</v>
      </c>
    </row>
    <row r="157" spans="1:13" x14ac:dyDescent="0.25">
      <c r="A157">
        <v>3</v>
      </c>
      <c r="B157">
        <f t="shared" si="88"/>
        <v>-46</v>
      </c>
      <c r="C157">
        <v>2.92</v>
      </c>
      <c r="D157">
        <f t="shared" si="89"/>
        <v>-61.5</v>
      </c>
      <c r="E157" s="1">
        <f t="shared" si="96"/>
        <v>2.6658046263928745</v>
      </c>
      <c r="F157">
        <f t="shared" si="90"/>
        <v>15.5</v>
      </c>
      <c r="G157">
        <f t="shared" si="91"/>
        <v>0.5814379586013847</v>
      </c>
      <c r="H157">
        <f t="shared" si="92"/>
        <v>3.8145029807593791</v>
      </c>
      <c r="J157" s="1">
        <f t="shared" si="93"/>
        <v>11.138348703817387</v>
      </c>
      <c r="K157">
        <f t="shared" si="94"/>
        <v>12.09</v>
      </c>
      <c r="L157">
        <f t="shared" si="95"/>
        <v>0.95165129618261268</v>
      </c>
    </row>
    <row r="158" spans="1:13" x14ac:dyDescent="0.25">
      <c r="A158">
        <v>4</v>
      </c>
      <c r="B158">
        <f t="shared" si="88"/>
        <v>-48</v>
      </c>
      <c r="C158">
        <v>2.92</v>
      </c>
      <c r="D158">
        <f t="shared" si="89"/>
        <v>-61.5</v>
      </c>
      <c r="E158" s="1">
        <f t="shared" si="96"/>
        <v>2.6658046263928745</v>
      </c>
      <c r="F158">
        <f t="shared" si="90"/>
        <v>13.5</v>
      </c>
      <c r="G158">
        <f t="shared" si="91"/>
        <v>0.50641370587862533</v>
      </c>
      <c r="H158">
        <f t="shared" si="92"/>
        <v>3.2093250493848329</v>
      </c>
      <c r="J158" s="1">
        <f t="shared" si="93"/>
        <v>9.3712291442037117</v>
      </c>
      <c r="K158">
        <f t="shared" si="94"/>
        <v>12.09</v>
      </c>
      <c r="L158">
        <f t="shared" si="95"/>
        <v>2.7187708557962882</v>
      </c>
    </row>
    <row r="159" spans="1:13" x14ac:dyDescent="0.25">
      <c r="A159">
        <v>5</v>
      </c>
      <c r="B159">
        <f t="shared" si="88"/>
        <v>-46</v>
      </c>
      <c r="C159">
        <v>2.92</v>
      </c>
      <c r="D159">
        <f t="shared" si="89"/>
        <v>-66</v>
      </c>
      <c r="E159" s="1">
        <f t="shared" si="96"/>
        <v>2.6658046263928745</v>
      </c>
      <c r="F159">
        <f t="shared" si="90"/>
        <v>20</v>
      </c>
      <c r="G159">
        <f t="shared" si="91"/>
        <v>0.7502425272275931</v>
      </c>
      <c r="H159">
        <f t="shared" si="92"/>
        <v>5.6265544654392201</v>
      </c>
      <c r="J159" s="1">
        <f t="shared" si="93"/>
        <v>16.429539039082524</v>
      </c>
      <c r="K159">
        <f t="shared" si="94"/>
        <v>17.059999999999999</v>
      </c>
      <c r="L159">
        <f t="shared" si="95"/>
        <v>0.63046096091747472</v>
      </c>
    </row>
    <row r="160" spans="1:13" x14ac:dyDescent="0.25">
      <c r="A160">
        <v>6</v>
      </c>
      <c r="B160">
        <f t="shared" si="88"/>
        <v>-48</v>
      </c>
      <c r="C160">
        <v>2.92</v>
      </c>
      <c r="D160">
        <f t="shared" si="89"/>
        <v>-66</v>
      </c>
      <c r="E160" s="1">
        <f t="shared" si="96"/>
        <v>2.6658046263928745</v>
      </c>
      <c r="F160">
        <f t="shared" si="90"/>
        <v>18</v>
      </c>
      <c r="G160">
        <f t="shared" si="91"/>
        <v>0.67521827450483385</v>
      </c>
      <c r="H160">
        <f t="shared" si="92"/>
        <v>4.7338912248188523</v>
      </c>
      <c r="J160" s="1">
        <f t="shared" si="93"/>
        <v>13.822962376471049</v>
      </c>
      <c r="K160">
        <f t="shared" si="94"/>
        <v>17.059999999999999</v>
      </c>
      <c r="L160">
        <f t="shared" si="95"/>
        <v>3.2370376235289502</v>
      </c>
    </row>
    <row r="161" spans="1:13" x14ac:dyDescent="0.25">
      <c r="A161">
        <v>7</v>
      </c>
      <c r="B161">
        <f t="shared" si="88"/>
        <v>-46</v>
      </c>
      <c r="C161">
        <v>2.92</v>
      </c>
      <c r="D161">
        <f t="shared" si="89"/>
        <v>-71</v>
      </c>
      <c r="E161" s="1">
        <f t="shared" si="96"/>
        <v>2.6658046263928745</v>
      </c>
      <c r="F161">
        <f t="shared" si="90"/>
        <v>25</v>
      </c>
      <c r="G161">
        <f t="shared" si="91"/>
        <v>0.93780315903449141</v>
      </c>
      <c r="H161">
        <f t="shared" si="92"/>
        <v>8.6656902032981282</v>
      </c>
      <c r="J161" s="1">
        <f t="shared" si="93"/>
        <v>25.303815393630533</v>
      </c>
      <c r="K161">
        <f t="shared" si="94"/>
        <v>23.04</v>
      </c>
      <c r="L161">
        <f t="shared" si="95"/>
        <v>-2.2638153936305336</v>
      </c>
    </row>
    <row r="162" spans="1:13" x14ac:dyDescent="0.25">
      <c r="A162">
        <v>8</v>
      </c>
      <c r="B162">
        <f t="shared" si="88"/>
        <v>-48</v>
      </c>
      <c r="C162">
        <v>2.92</v>
      </c>
      <c r="D162">
        <f t="shared" si="89"/>
        <v>-71</v>
      </c>
      <c r="E162" s="1">
        <f t="shared" si="96"/>
        <v>2.6658046263928745</v>
      </c>
      <c r="F162">
        <f t="shared" si="90"/>
        <v>23</v>
      </c>
      <c r="G162">
        <f t="shared" si="91"/>
        <v>0.86277890631173215</v>
      </c>
      <c r="H162">
        <f t="shared" si="92"/>
        <v>7.2908624740717602</v>
      </c>
      <c r="J162" s="1">
        <f t="shared" si="93"/>
        <v>21.28931842428954</v>
      </c>
      <c r="K162">
        <f t="shared" si="94"/>
        <v>23.04</v>
      </c>
      <c r="L162">
        <f t="shared" si="95"/>
        <v>1.750681575710459</v>
      </c>
      <c r="M162">
        <v>11</v>
      </c>
    </row>
    <row r="163" spans="1:13" x14ac:dyDescent="0.25">
      <c r="A163">
        <v>9</v>
      </c>
      <c r="B163">
        <f t="shared" si="88"/>
        <v>-46</v>
      </c>
      <c r="C163">
        <v>2.92</v>
      </c>
      <c r="D163">
        <f t="shared" si="89"/>
        <v>-78.5</v>
      </c>
      <c r="E163" s="1">
        <f t="shared" si="96"/>
        <v>2.6658046263928745</v>
      </c>
      <c r="F163">
        <f t="shared" si="90"/>
        <v>32.5</v>
      </c>
      <c r="G163">
        <f t="shared" si="91"/>
        <v>1.2191441067448388</v>
      </c>
      <c r="H163">
        <f t="shared" si="92"/>
        <v>16.5631946898046</v>
      </c>
      <c r="J163" s="1">
        <f t="shared" si="93"/>
        <v>48.364528494229432</v>
      </c>
      <c r="K163">
        <f t="shared" si="94"/>
        <v>29.03</v>
      </c>
      <c r="L163">
        <f t="shared" si="95"/>
        <v>-19.334528494229431</v>
      </c>
    </row>
    <row r="164" spans="1:13" x14ac:dyDescent="0.25">
      <c r="A164">
        <v>10</v>
      </c>
      <c r="B164">
        <f t="shared" si="88"/>
        <v>-48</v>
      </c>
      <c r="C164">
        <v>2.92</v>
      </c>
      <c r="D164">
        <f t="shared" si="89"/>
        <v>-78.5</v>
      </c>
      <c r="E164" s="1">
        <f t="shared" si="96"/>
        <v>2.6658046263928745</v>
      </c>
      <c r="F164">
        <f t="shared" si="90"/>
        <v>30.5</v>
      </c>
      <c r="G164">
        <f t="shared" si="91"/>
        <v>1.1441198540220796</v>
      </c>
      <c r="H164">
        <f t="shared" si="92"/>
        <v>13.935413311761399</v>
      </c>
      <c r="J164" s="1">
        <f t="shared" si="93"/>
        <v>40.691406870343286</v>
      </c>
      <c r="K164">
        <f t="shared" si="94"/>
        <v>29.03</v>
      </c>
      <c r="L164">
        <f t="shared" si="95"/>
        <v>-11.661406870343285</v>
      </c>
    </row>
    <row r="165" spans="1:13" x14ac:dyDescent="0.25">
      <c r="A165">
        <v>11</v>
      </c>
      <c r="B165">
        <f t="shared" si="88"/>
        <v>-46</v>
      </c>
      <c r="C165">
        <v>2.92</v>
      </c>
      <c r="D165">
        <f t="shared" si="89"/>
        <v>-65</v>
      </c>
      <c r="E165" s="1">
        <f t="shared" si="96"/>
        <v>2.6658046263928745</v>
      </c>
      <c r="F165">
        <f t="shared" si="90"/>
        <v>19</v>
      </c>
      <c r="G165">
        <f t="shared" si="91"/>
        <v>0.71273040086621353</v>
      </c>
      <c r="H165">
        <f t="shared" si="92"/>
        <v>5.1609589041095907</v>
      </c>
      <c r="J165" s="1">
        <f t="shared" si="93"/>
        <v>15.070000000000004</v>
      </c>
      <c r="K165">
        <f t="shared" si="94"/>
        <v>15.07</v>
      </c>
      <c r="L165">
        <f t="shared" si="95"/>
        <v>-3.5527136788005009E-15</v>
      </c>
    </row>
    <row r="166" spans="1:13" x14ac:dyDescent="0.25">
      <c r="A166">
        <v>12</v>
      </c>
      <c r="B166">
        <f t="shared" si="88"/>
        <v>-48</v>
      </c>
      <c r="C166">
        <v>2.92</v>
      </c>
      <c r="D166">
        <f t="shared" si="89"/>
        <v>-65</v>
      </c>
      <c r="E166" s="1">
        <f t="shared" si="96"/>
        <v>2.6658046263928745</v>
      </c>
      <c r="F166">
        <f t="shared" si="90"/>
        <v>17</v>
      </c>
      <c r="G166">
        <f t="shared" si="91"/>
        <v>0.63770614814345417</v>
      </c>
      <c r="H166">
        <f t="shared" si="92"/>
        <v>4.342163257795451</v>
      </c>
      <c r="J166" s="1">
        <f t="shared" si="93"/>
        <v>12.679116712762717</v>
      </c>
      <c r="K166">
        <f t="shared" si="94"/>
        <v>15.07</v>
      </c>
      <c r="L166">
        <f t="shared" si="95"/>
        <v>2.3908832872372834</v>
      </c>
    </row>
    <row r="167" spans="1:13" x14ac:dyDescent="0.25">
      <c r="A167">
        <v>13</v>
      </c>
      <c r="B167">
        <f t="shared" si="88"/>
        <v>-46</v>
      </c>
      <c r="C167">
        <v>2.92</v>
      </c>
      <c r="D167">
        <f t="shared" si="89"/>
        <v>-80</v>
      </c>
      <c r="E167" s="1">
        <f t="shared" si="96"/>
        <v>2.6658046263928745</v>
      </c>
      <c r="F167">
        <f t="shared" si="90"/>
        <v>34</v>
      </c>
      <c r="G167">
        <f t="shared" si="91"/>
        <v>1.2754122962869083</v>
      </c>
      <c r="H167">
        <f t="shared" si="92"/>
        <v>18.854381757348804</v>
      </c>
      <c r="J167" s="1">
        <f t="shared" si="93"/>
        <v>55.054794731458507</v>
      </c>
      <c r="K167">
        <f t="shared" si="94"/>
        <v>25.04</v>
      </c>
      <c r="L167">
        <f t="shared" si="95"/>
        <v>-30.014794731458508</v>
      </c>
    </row>
    <row r="168" spans="1:13" x14ac:dyDescent="0.25">
      <c r="A168">
        <v>14</v>
      </c>
      <c r="B168">
        <f t="shared" si="88"/>
        <v>-48</v>
      </c>
      <c r="C168">
        <v>2.92</v>
      </c>
      <c r="D168">
        <f t="shared" si="89"/>
        <v>-80</v>
      </c>
      <c r="E168" s="1">
        <f t="shared" si="96"/>
        <v>2.6658046263928745</v>
      </c>
      <c r="F168">
        <f t="shared" si="90"/>
        <v>32</v>
      </c>
      <c r="G168">
        <f t="shared" si="91"/>
        <v>1.200388043564149</v>
      </c>
      <c r="H168">
        <f t="shared" si="92"/>
        <v>15.863099326370914</v>
      </c>
      <c r="J168" s="1">
        <f t="shared" si="93"/>
        <v>46.32025003300307</v>
      </c>
      <c r="K168">
        <f t="shared" si="94"/>
        <v>25.04</v>
      </c>
      <c r="L168">
        <f t="shared" si="95"/>
        <v>-21.280250033003071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-46</v>
      </c>
      <c r="C170">
        <v>2.92</v>
      </c>
      <c r="D170">
        <f t="shared" ref="D170:D183" si="98">D155</f>
        <v>-55</v>
      </c>
      <c r="E170" s="1">
        <f>S16</f>
        <v>2.3851936130883615</v>
      </c>
      <c r="F170">
        <f t="shared" ref="F170:F183" si="99">(B170-D170-I170)</f>
        <v>9</v>
      </c>
      <c r="G170">
        <f t="shared" ref="G170:G183" si="100">(F170/(10*E170))</f>
        <v>0.37732785928211304</v>
      </c>
      <c r="H170">
        <f t="shared" ref="H170:H183" si="101">POWER(10,G170)</f>
        <v>2.3841186182778555</v>
      </c>
      <c r="I170">
        <v>0</v>
      </c>
      <c r="J170" s="1">
        <f t="shared" ref="J170:J183" si="102">(H170*C170)</f>
        <v>6.9616263653713384</v>
      </c>
      <c r="K170">
        <f t="shared" ref="K170:K183" si="103">K155</f>
        <v>7.16</v>
      </c>
      <c r="L170">
        <f t="shared" ref="L170:L183" si="104">(K170-J170)</f>
        <v>0.19837363462866175</v>
      </c>
    </row>
    <row r="171" spans="1:13" x14ac:dyDescent="0.25">
      <c r="A171">
        <v>2</v>
      </c>
      <c r="B171">
        <f t="shared" si="97"/>
        <v>-48</v>
      </c>
      <c r="C171">
        <v>2.92</v>
      </c>
      <c r="D171">
        <f t="shared" si="98"/>
        <v>-55</v>
      </c>
      <c r="E171" s="1">
        <f t="shared" ref="E171:E183" si="105">E170</f>
        <v>2.3851936130883615</v>
      </c>
      <c r="F171">
        <f t="shared" si="99"/>
        <v>7</v>
      </c>
      <c r="G171">
        <f t="shared" si="100"/>
        <v>0.29347722388608788</v>
      </c>
      <c r="H171">
        <f t="shared" si="101"/>
        <v>1.9655188983214722</v>
      </c>
      <c r="I171">
        <v>0</v>
      </c>
      <c r="J171" s="1">
        <f t="shared" si="102"/>
        <v>5.7393151830986984</v>
      </c>
      <c r="K171">
        <f t="shared" si="103"/>
        <v>7.16</v>
      </c>
      <c r="L171">
        <f t="shared" si="104"/>
        <v>1.4206848169013018</v>
      </c>
    </row>
    <row r="172" spans="1:13" x14ac:dyDescent="0.25">
      <c r="A172">
        <v>3</v>
      </c>
      <c r="B172">
        <f t="shared" si="97"/>
        <v>-46</v>
      </c>
      <c r="C172">
        <v>2.92</v>
      </c>
      <c r="D172">
        <f t="shared" si="98"/>
        <v>-61.5</v>
      </c>
      <c r="E172" s="1">
        <f t="shared" si="105"/>
        <v>2.3851936130883615</v>
      </c>
      <c r="F172">
        <f t="shared" si="99"/>
        <v>15.5</v>
      </c>
      <c r="G172">
        <f t="shared" si="100"/>
        <v>0.64984242431919459</v>
      </c>
      <c r="H172">
        <f t="shared" si="101"/>
        <v>4.46521550710413</v>
      </c>
      <c r="J172" s="1">
        <f t="shared" si="102"/>
        <v>13.03842928074406</v>
      </c>
      <c r="K172">
        <f t="shared" si="103"/>
        <v>12.09</v>
      </c>
      <c r="L172">
        <f t="shared" si="104"/>
        <v>-0.94842928074405997</v>
      </c>
    </row>
    <row r="173" spans="1:13" x14ac:dyDescent="0.25">
      <c r="A173">
        <v>4</v>
      </c>
      <c r="B173">
        <f t="shared" si="97"/>
        <v>-48</v>
      </c>
      <c r="C173">
        <v>2.92</v>
      </c>
      <c r="D173">
        <f t="shared" si="98"/>
        <v>-61.5</v>
      </c>
      <c r="E173" s="1">
        <f t="shared" si="105"/>
        <v>2.3851936130883615</v>
      </c>
      <c r="F173">
        <f t="shared" si="99"/>
        <v>13.5</v>
      </c>
      <c r="G173">
        <f t="shared" si="100"/>
        <v>0.56599178892316948</v>
      </c>
      <c r="H173">
        <f t="shared" si="101"/>
        <v>3.6812201360311745</v>
      </c>
      <c r="J173" s="1">
        <f t="shared" si="102"/>
        <v>10.74916279721103</v>
      </c>
      <c r="K173">
        <f t="shared" si="103"/>
        <v>12.09</v>
      </c>
      <c r="L173">
        <f t="shared" si="104"/>
        <v>1.3408372027889701</v>
      </c>
    </row>
    <row r="174" spans="1:13" x14ac:dyDescent="0.25">
      <c r="A174">
        <v>5</v>
      </c>
      <c r="B174">
        <f t="shared" si="97"/>
        <v>-46</v>
      </c>
      <c r="C174">
        <v>2.92</v>
      </c>
      <c r="D174">
        <f t="shared" si="98"/>
        <v>-66</v>
      </c>
      <c r="E174" s="1">
        <f t="shared" si="105"/>
        <v>2.3851936130883615</v>
      </c>
      <c r="F174">
        <f t="shared" si="99"/>
        <v>20</v>
      </c>
      <c r="G174">
        <f t="shared" si="100"/>
        <v>0.83850635396025119</v>
      </c>
      <c r="H174">
        <f t="shared" si="101"/>
        <v>6.8945568020201131</v>
      </c>
      <c r="J174" s="1">
        <f t="shared" si="102"/>
        <v>20.132105861898729</v>
      </c>
      <c r="K174">
        <f t="shared" si="103"/>
        <v>17.059999999999999</v>
      </c>
      <c r="L174">
        <f t="shared" si="104"/>
        <v>-3.0721058618987307</v>
      </c>
    </row>
    <row r="175" spans="1:13" x14ac:dyDescent="0.25">
      <c r="A175">
        <v>6</v>
      </c>
      <c r="B175">
        <f t="shared" si="97"/>
        <v>-48</v>
      </c>
      <c r="C175">
        <v>2.92</v>
      </c>
      <c r="D175">
        <f t="shared" si="98"/>
        <v>-66</v>
      </c>
      <c r="E175" s="1">
        <f t="shared" si="105"/>
        <v>2.3851936130883615</v>
      </c>
      <c r="F175">
        <f t="shared" si="99"/>
        <v>18</v>
      </c>
      <c r="G175">
        <f t="shared" si="100"/>
        <v>0.75465571856422609</v>
      </c>
      <c r="H175">
        <f t="shared" si="101"/>
        <v>5.684021586019111</v>
      </c>
      <c r="J175" s="1">
        <f t="shared" si="102"/>
        <v>16.597343031175804</v>
      </c>
      <c r="K175">
        <f t="shared" si="103"/>
        <v>17.059999999999999</v>
      </c>
      <c r="L175">
        <f t="shared" si="104"/>
        <v>0.46265696882419505</v>
      </c>
    </row>
    <row r="176" spans="1:13" x14ac:dyDescent="0.25">
      <c r="A176">
        <v>7</v>
      </c>
      <c r="B176">
        <f t="shared" si="97"/>
        <v>-46</v>
      </c>
      <c r="C176">
        <v>2.92</v>
      </c>
      <c r="D176">
        <f t="shared" si="98"/>
        <v>-71</v>
      </c>
      <c r="E176" s="1">
        <f t="shared" si="105"/>
        <v>2.3851936130883615</v>
      </c>
      <c r="F176">
        <f t="shared" si="99"/>
        <v>25</v>
      </c>
      <c r="G176">
        <f t="shared" si="100"/>
        <v>1.0481329424503139</v>
      </c>
      <c r="H176">
        <f t="shared" si="101"/>
        <v>11.172051845787747</v>
      </c>
      <c r="J176" s="1">
        <f t="shared" si="102"/>
        <v>32.622391389700219</v>
      </c>
      <c r="K176">
        <f t="shared" si="103"/>
        <v>23.04</v>
      </c>
      <c r="L176">
        <f t="shared" si="104"/>
        <v>-9.58239138970022</v>
      </c>
    </row>
    <row r="177" spans="1:13" x14ac:dyDescent="0.25">
      <c r="A177">
        <v>8</v>
      </c>
      <c r="B177">
        <f t="shared" si="97"/>
        <v>-48</v>
      </c>
      <c r="C177">
        <v>2.92</v>
      </c>
      <c r="D177">
        <f t="shared" si="98"/>
        <v>-71</v>
      </c>
      <c r="E177" s="1">
        <f t="shared" si="105"/>
        <v>2.3851936130883615</v>
      </c>
      <c r="F177">
        <f t="shared" si="99"/>
        <v>23</v>
      </c>
      <c r="G177">
        <f t="shared" si="100"/>
        <v>0.96428230705428886</v>
      </c>
      <c r="H177">
        <f t="shared" si="101"/>
        <v>9.2104809163333048</v>
      </c>
      <c r="J177" s="1">
        <f t="shared" si="102"/>
        <v>26.894604275693251</v>
      </c>
      <c r="K177">
        <f t="shared" si="103"/>
        <v>23.04</v>
      </c>
      <c r="L177">
        <f t="shared" si="104"/>
        <v>-3.8546042756932515</v>
      </c>
      <c r="M177">
        <v>12</v>
      </c>
    </row>
    <row r="178" spans="1:13" x14ac:dyDescent="0.25">
      <c r="A178">
        <v>9</v>
      </c>
      <c r="B178">
        <f t="shared" si="97"/>
        <v>-46</v>
      </c>
      <c r="C178">
        <v>2.92</v>
      </c>
      <c r="D178">
        <f t="shared" si="98"/>
        <v>-78.5</v>
      </c>
      <c r="E178" s="1">
        <f t="shared" si="105"/>
        <v>2.3851936130883615</v>
      </c>
      <c r="F178">
        <f t="shared" si="99"/>
        <v>32.5</v>
      </c>
      <c r="G178">
        <f t="shared" si="100"/>
        <v>1.3625728251854081</v>
      </c>
      <c r="H178">
        <f t="shared" si="101"/>
        <v>23.044793730157274</v>
      </c>
      <c r="J178" s="1">
        <f t="shared" si="102"/>
        <v>67.290797692059243</v>
      </c>
      <c r="K178">
        <f t="shared" si="103"/>
        <v>29.03</v>
      </c>
      <c r="L178">
        <f t="shared" si="104"/>
        <v>-38.260797692059242</v>
      </c>
    </row>
    <row r="179" spans="1:13" x14ac:dyDescent="0.25">
      <c r="A179">
        <v>10</v>
      </c>
      <c r="B179">
        <f t="shared" si="97"/>
        <v>-48</v>
      </c>
      <c r="C179">
        <v>2.92</v>
      </c>
      <c r="D179">
        <f t="shared" si="98"/>
        <v>-78.5</v>
      </c>
      <c r="E179" s="1">
        <f t="shared" si="105"/>
        <v>2.3851936130883615</v>
      </c>
      <c r="F179">
        <f t="shared" si="99"/>
        <v>30.5</v>
      </c>
      <c r="G179">
        <f t="shared" si="100"/>
        <v>1.278722189789383</v>
      </c>
      <c r="H179">
        <f t="shared" si="101"/>
        <v>18.998625839037608</v>
      </c>
      <c r="J179" s="1">
        <f t="shared" si="102"/>
        <v>55.475987449989816</v>
      </c>
      <c r="K179">
        <f t="shared" si="103"/>
        <v>29.03</v>
      </c>
      <c r="L179">
        <f t="shared" si="104"/>
        <v>-26.445987449989815</v>
      </c>
    </row>
    <row r="180" spans="1:13" x14ac:dyDescent="0.25">
      <c r="A180">
        <v>11</v>
      </c>
      <c r="B180">
        <f t="shared" si="97"/>
        <v>-46</v>
      </c>
      <c r="C180">
        <v>2.92</v>
      </c>
      <c r="D180">
        <f t="shared" si="98"/>
        <v>-65</v>
      </c>
      <c r="E180" s="1">
        <f t="shared" si="105"/>
        <v>2.3851936130883615</v>
      </c>
      <c r="F180">
        <f t="shared" si="99"/>
        <v>19</v>
      </c>
      <c r="G180">
        <f t="shared" si="100"/>
        <v>0.79658103626223864</v>
      </c>
      <c r="H180">
        <f t="shared" si="101"/>
        <v>6.2600966197589329</v>
      </c>
      <c r="J180" s="1">
        <f t="shared" si="102"/>
        <v>18.279482129696085</v>
      </c>
      <c r="K180">
        <f t="shared" si="103"/>
        <v>15.07</v>
      </c>
      <c r="L180">
        <f t="shared" si="104"/>
        <v>-3.2094821296960845</v>
      </c>
    </row>
    <row r="181" spans="1:13" x14ac:dyDescent="0.25">
      <c r="A181">
        <v>12</v>
      </c>
      <c r="B181">
        <f t="shared" si="97"/>
        <v>-48</v>
      </c>
      <c r="C181">
        <v>2.92</v>
      </c>
      <c r="D181">
        <f t="shared" si="98"/>
        <v>-65</v>
      </c>
      <c r="E181" s="1">
        <f t="shared" si="105"/>
        <v>2.3851936130883615</v>
      </c>
      <c r="F181">
        <f t="shared" si="99"/>
        <v>17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-46</v>
      </c>
      <c r="C182">
        <v>2.92</v>
      </c>
      <c r="D182">
        <f t="shared" si="98"/>
        <v>-80</v>
      </c>
      <c r="E182" s="1">
        <f t="shared" si="105"/>
        <v>2.3851936130883615</v>
      </c>
      <c r="F182">
        <f t="shared" si="99"/>
        <v>34</v>
      </c>
      <c r="G182">
        <f t="shared" si="100"/>
        <v>1.4254608017324271</v>
      </c>
      <c r="H182">
        <f t="shared" si="101"/>
        <v>26.635496809908066</v>
      </c>
      <c r="J182" s="1">
        <f t="shared" si="102"/>
        <v>77.775650684931549</v>
      </c>
      <c r="K182">
        <f t="shared" si="103"/>
        <v>25.04</v>
      </c>
      <c r="L182">
        <f t="shared" si="104"/>
        <v>-52.735650684931549</v>
      </c>
    </row>
    <row r="183" spans="1:13" x14ac:dyDescent="0.25">
      <c r="A183">
        <v>14</v>
      </c>
      <c r="B183">
        <f t="shared" si="97"/>
        <v>-48</v>
      </c>
      <c r="C183">
        <v>2.92</v>
      </c>
      <c r="D183">
        <f t="shared" si="98"/>
        <v>-80</v>
      </c>
      <c r="E183" s="1">
        <f t="shared" si="105"/>
        <v>2.3851936130883615</v>
      </c>
      <c r="F183">
        <f t="shared" si="99"/>
        <v>32</v>
      </c>
      <c r="G183">
        <f t="shared" si="100"/>
        <v>1.3416101663364017</v>
      </c>
      <c r="H183">
        <f t="shared" si="101"/>
        <v>21.958879035923101</v>
      </c>
      <c r="J183" s="1">
        <f t="shared" si="102"/>
        <v>64.119926784895455</v>
      </c>
      <c r="K183">
        <f t="shared" si="103"/>
        <v>25.04</v>
      </c>
      <c r="L183">
        <f t="shared" si="104"/>
        <v>-39.079926784895456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-46</v>
      </c>
      <c r="C185">
        <v>2.92</v>
      </c>
      <c r="D185">
        <f t="shared" ref="D185:D198" si="107">D170</f>
        <v>-55</v>
      </c>
      <c r="E185" s="1">
        <f>S17</f>
        <v>3.6431766764242872</v>
      </c>
      <c r="F185">
        <f t="shared" ref="F185:F198" si="108">(B185-D185-I185)</f>
        <v>9</v>
      </c>
      <c r="G185">
        <f t="shared" ref="G185:G198" si="109">(F185/(10*E185))</f>
        <v>0.24703715464146359</v>
      </c>
      <c r="H185">
        <f t="shared" ref="H185:H198" si="110">POWER(10,G185)</f>
        <v>1.7661889147286991</v>
      </c>
      <c r="I185">
        <v>0</v>
      </c>
      <c r="J185" s="1">
        <f t="shared" ref="J185:J198" si="111">(H185*C185)</f>
        <v>5.1572716310078013</v>
      </c>
      <c r="K185">
        <f t="shared" ref="K185:K198" si="112">K170</f>
        <v>7.16</v>
      </c>
      <c r="L185">
        <f t="shared" ref="L185:L198" si="113">(K185-J185)</f>
        <v>2.0027283689921989</v>
      </c>
    </row>
    <row r="186" spans="1:13" x14ac:dyDescent="0.25">
      <c r="A186">
        <v>2</v>
      </c>
      <c r="B186">
        <f t="shared" si="106"/>
        <v>-48</v>
      </c>
      <c r="C186">
        <v>2.92</v>
      </c>
      <c r="D186">
        <f t="shared" si="107"/>
        <v>-55</v>
      </c>
      <c r="E186" s="1">
        <f t="shared" ref="E186:E198" si="114">E185</f>
        <v>3.6431766764242872</v>
      </c>
      <c r="F186">
        <f t="shared" si="108"/>
        <v>7</v>
      </c>
      <c r="G186">
        <f t="shared" si="109"/>
        <v>0.1921400091655828</v>
      </c>
      <c r="H186">
        <f t="shared" si="110"/>
        <v>1.5564673293656746</v>
      </c>
      <c r="I186">
        <v>0</v>
      </c>
      <c r="J186" s="1">
        <f t="shared" si="111"/>
        <v>4.5448846017477695</v>
      </c>
      <c r="K186">
        <f t="shared" si="112"/>
        <v>7.16</v>
      </c>
      <c r="L186">
        <f t="shared" si="113"/>
        <v>2.6151153982522306</v>
      </c>
    </row>
    <row r="187" spans="1:13" x14ac:dyDescent="0.25">
      <c r="A187">
        <v>3</v>
      </c>
      <c r="B187">
        <f t="shared" si="106"/>
        <v>-46</v>
      </c>
      <c r="C187">
        <v>2.92</v>
      </c>
      <c r="D187">
        <f t="shared" si="107"/>
        <v>-61.5</v>
      </c>
      <c r="E187" s="1">
        <f t="shared" si="114"/>
        <v>3.6431766764242872</v>
      </c>
      <c r="F187">
        <f t="shared" si="108"/>
        <v>15.5</v>
      </c>
      <c r="G187">
        <f t="shared" si="109"/>
        <v>0.42545287743807619</v>
      </c>
      <c r="H187">
        <f t="shared" si="110"/>
        <v>2.6635010813423863</v>
      </c>
      <c r="J187" s="1">
        <f t="shared" si="111"/>
        <v>7.7774231575197676</v>
      </c>
      <c r="K187">
        <f t="shared" si="112"/>
        <v>12.09</v>
      </c>
      <c r="L187">
        <f t="shared" si="113"/>
        <v>4.3125768424802322</v>
      </c>
    </row>
    <row r="188" spans="1:13" x14ac:dyDescent="0.25">
      <c r="A188">
        <v>4</v>
      </c>
      <c r="B188">
        <f t="shared" si="106"/>
        <v>-48</v>
      </c>
      <c r="C188">
        <v>2.92</v>
      </c>
      <c r="D188">
        <f t="shared" si="107"/>
        <v>-61.5</v>
      </c>
      <c r="E188" s="1">
        <f t="shared" si="114"/>
        <v>3.6431766764242872</v>
      </c>
      <c r="F188">
        <f t="shared" si="108"/>
        <v>13.5</v>
      </c>
      <c r="G188">
        <f t="shared" si="109"/>
        <v>0.37055573196219538</v>
      </c>
      <c r="H188">
        <f t="shared" si="110"/>
        <v>2.3472304577771492</v>
      </c>
      <c r="J188" s="1">
        <f t="shared" si="111"/>
        <v>6.8539129367092757</v>
      </c>
      <c r="K188">
        <f t="shared" si="112"/>
        <v>12.09</v>
      </c>
      <c r="L188">
        <f t="shared" si="113"/>
        <v>5.2360870632907242</v>
      </c>
    </row>
    <row r="189" spans="1:13" x14ac:dyDescent="0.25">
      <c r="A189">
        <v>5</v>
      </c>
      <c r="B189">
        <f t="shared" si="106"/>
        <v>-46</v>
      </c>
      <c r="C189">
        <v>2.92</v>
      </c>
      <c r="D189">
        <f t="shared" si="107"/>
        <v>-66</v>
      </c>
      <c r="E189" s="1">
        <f t="shared" si="114"/>
        <v>3.6431766764242872</v>
      </c>
      <c r="F189">
        <f t="shared" si="108"/>
        <v>20</v>
      </c>
      <c r="G189">
        <f t="shared" si="109"/>
        <v>0.54897145475880793</v>
      </c>
      <c r="H189">
        <f t="shared" si="110"/>
        <v>3.5397407436506052</v>
      </c>
      <c r="J189" s="1">
        <f t="shared" si="111"/>
        <v>10.336042971459767</v>
      </c>
      <c r="K189">
        <f t="shared" si="112"/>
        <v>17.059999999999999</v>
      </c>
      <c r="L189">
        <f t="shared" si="113"/>
        <v>6.7239570285402319</v>
      </c>
    </row>
    <row r="190" spans="1:13" x14ac:dyDescent="0.25">
      <c r="A190">
        <v>6</v>
      </c>
      <c r="B190">
        <f t="shared" si="106"/>
        <v>-48</v>
      </c>
      <c r="C190">
        <v>2.92</v>
      </c>
      <c r="D190">
        <f t="shared" si="107"/>
        <v>-66</v>
      </c>
      <c r="E190" s="1">
        <f t="shared" si="114"/>
        <v>3.6431766764242872</v>
      </c>
      <c r="F190">
        <f t="shared" si="108"/>
        <v>18</v>
      </c>
      <c r="G190">
        <f t="shared" si="109"/>
        <v>0.49407430928292717</v>
      </c>
      <c r="H190">
        <f t="shared" si="110"/>
        <v>3.1194232825105397</v>
      </c>
      <c r="J190" s="1">
        <f t="shared" si="111"/>
        <v>9.1087159849307753</v>
      </c>
      <c r="K190">
        <f t="shared" si="112"/>
        <v>17.059999999999999</v>
      </c>
      <c r="L190">
        <f t="shared" si="113"/>
        <v>7.9512840150692234</v>
      </c>
    </row>
    <row r="191" spans="1:13" x14ac:dyDescent="0.25">
      <c r="A191">
        <v>7</v>
      </c>
      <c r="B191">
        <f t="shared" si="106"/>
        <v>-46</v>
      </c>
      <c r="C191">
        <v>2.92</v>
      </c>
      <c r="D191">
        <f t="shared" si="107"/>
        <v>-71</v>
      </c>
      <c r="E191" s="1">
        <f t="shared" si="114"/>
        <v>3.6431766764242872</v>
      </c>
      <c r="F191">
        <f t="shared" si="108"/>
        <v>25</v>
      </c>
      <c r="G191">
        <f t="shared" si="109"/>
        <v>0.68621431844851</v>
      </c>
      <c r="H191">
        <f t="shared" si="110"/>
        <v>4.8552804256902871</v>
      </c>
      <c r="J191" s="1">
        <f t="shared" si="111"/>
        <v>14.177418843015637</v>
      </c>
      <c r="K191">
        <f t="shared" si="112"/>
        <v>23.04</v>
      </c>
      <c r="L191">
        <f t="shared" si="113"/>
        <v>8.862581156984362</v>
      </c>
      <c r="M191">
        <v>13</v>
      </c>
    </row>
    <row r="192" spans="1:13" x14ac:dyDescent="0.25">
      <c r="A192">
        <v>8</v>
      </c>
      <c r="B192">
        <f t="shared" si="106"/>
        <v>-48</v>
      </c>
      <c r="C192">
        <v>2.92</v>
      </c>
      <c r="D192">
        <f t="shared" si="107"/>
        <v>-71</v>
      </c>
      <c r="E192" s="1">
        <f t="shared" si="114"/>
        <v>3.6431766764242872</v>
      </c>
      <c r="F192">
        <f t="shared" si="108"/>
        <v>23</v>
      </c>
      <c r="G192">
        <f t="shared" si="109"/>
        <v>0.63131717297262913</v>
      </c>
      <c r="H192">
        <f t="shared" si="110"/>
        <v>4.2787525697138831</v>
      </c>
      <c r="J192" s="1">
        <f t="shared" si="111"/>
        <v>12.493957503564538</v>
      </c>
      <c r="K192">
        <f t="shared" si="112"/>
        <v>23.04</v>
      </c>
      <c r="L192">
        <f t="shared" si="113"/>
        <v>10.546042496435462</v>
      </c>
    </row>
    <row r="193" spans="1:13" x14ac:dyDescent="0.25">
      <c r="A193">
        <v>9</v>
      </c>
      <c r="B193">
        <f t="shared" si="106"/>
        <v>-46</v>
      </c>
      <c r="C193">
        <v>2.92</v>
      </c>
      <c r="D193">
        <f t="shared" si="107"/>
        <v>-78.5</v>
      </c>
      <c r="E193" s="1">
        <f t="shared" si="114"/>
        <v>3.6431766764242872</v>
      </c>
      <c r="F193">
        <f t="shared" si="108"/>
        <v>32.5</v>
      </c>
      <c r="G193">
        <f t="shared" si="109"/>
        <v>0.89207861398306298</v>
      </c>
      <c r="H193">
        <f t="shared" si="110"/>
        <v>7.7997128454829072</v>
      </c>
      <c r="J193" s="1">
        <f t="shared" si="111"/>
        <v>22.77516150881009</v>
      </c>
      <c r="K193">
        <f t="shared" si="112"/>
        <v>29.03</v>
      </c>
      <c r="L193">
        <f t="shared" si="113"/>
        <v>6.2548384911899113</v>
      </c>
    </row>
    <row r="194" spans="1:13" x14ac:dyDescent="0.25">
      <c r="A194">
        <v>10</v>
      </c>
      <c r="B194">
        <f t="shared" si="106"/>
        <v>-48</v>
      </c>
      <c r="C194">
        <v>2.92</v>
      </c>
      <c r="D194">
        <f t="shared" si="107"/>
        <v>-78.5</v>
      </c>
      <c r="E194" s="1">
        <f t="shared" si="114"/>
        <v>3.6431766764242872</v>
      </c>
      <c r="F194">
        <f t="shared" si="108"/>
        <v>30.5</v>
      </c>
      <c r="G194">
        <f t="shared" si="109"/>
        <v>0.83718146850718211</v>
      </c>
      <c r="H194">
        <f t="shared" si="110"/>
        <v>6.8735558926847471</v>
      </c>
      <c r="J194" s="1">
        <f t="shared" si="111"/>
        <v>20.070783206639462</v>
      </c>
      <c r="K194">
        <f t="shared" si="112"/>
        <v>29.03</v>
      </c>
      <c r="L194">
        <f t="shared" si="113"/>
        <v>8.9592167933605396</v>
      </c>
    </row>
    <row r="195" spans="1:13" x14ac:dyDescent="0.25">
      <c r="A195">
        <v>11</v>
      </c>
      <c r="B195">
        <f t="shared" si="106"/>
        <v>-46</v>
      </c>
      <c r="C195">
        <v>2.92</v>
      </c>
      <c r="D195">
        <f t="shared" si="107"/>
        <v>-65</v>
      </c>
      <c r="E195" s="1">
        <f t="shared" si="114"/>
        <v>3.6431766764242872</v>
      </c>
      <c r="F195">
        <f t="shared" si="108"/>
        <v>19</v>
      </c>
      <c r="G195">
        <f t="shared" si="109"/>
        <v>0.52152288202086761</v>
      </c>
      <c r="H195">
        <f t="shared" si="110"/>
        <v>3.3229429260513754</v>
      </c>
      <c r="J195" s="1">
        <f t="shared" si="111"/>
        <v>9.7029933440700162</v>
      </c>
      <c r="K195">
        <f t="shared" si="112"/>
        <v>15.07</v>
      </c>
      <c r="L195">
        <f t="shared" si="113"/>
        <v>5.367006655929984</v>
      </c>
    </row>
    <row r="196" spans="1:13" x14ac:dyDescent="0.25">
      <c r="A196">
        <v>12</v>
      </c>
      <c r="B196">
        <f t="shared" si="106"/>
        <v>-48</v>
      </c>
      <c r="C196">
        <v>2.92</v>
      </c>
      <c r="D196">
        <f t="shared" si="107"/>
        <v>-65</v>
      </c>
      <c r="E196" s="1">
        <f t="shared" si="114"/>
        <v>3.6431766764242872</v>
      </c>
      <c r="F196">
        <f t="shared" si="108"/>
        <v>17</v>
      </c>
      <c r="G196">
        <f t="shared" si="109"/>
        <v>0.46662573654498679</v>
      </c>
      <c r="H196">
        <f t="shared" si="110"/>
        <v>2.9283685672663236</v>
      </c>
      <c r="J196" s="1">
        <f t="shared" si="111"/>
        <v>8.5508362164176646</v>
      </c>
      <c r="K196">
        <f t="shared" si="112"/>
        <v>15.07</v>
      </c>
      <c r="L196">
        <f t="shared" si="113"/>
        <v>6.5191637835823357</v>
      </c>
    </row>
    <row r="197" spans="1:13" x14ac:dyDescent="0.25">
      <c r="A197">
        <v>13</v>
      </c>
      <c r="B197">
        <f t="shared" si="106"/>
        <v>-46</v>
      </c>
      <c r="C197">
        <v>2.92</v>
      </c>
      <c r="D197">
        <f t="shared" si="107"/>
        <v>-80</v>
      </c>
      <c r="E197" s="1">
        <f t="shared" si="114"/>
        <v>3.6431766764242872</v>
      </c>
      <c r="F197">
        <f t="shared" si="108"/>
        <v>34</v>
      </c>
      <c r="G197">
        <f t="shared" si="109"/>
        <v>0.93325147308997358</v>
      </c>
      <c r="H197">
        <f t="shared" si="110"/>
        <v>8.5753424657534207</v>
      </c>
      <c r="J197" s="1">
        <f t="shared" si="111"/>
        <v>25.039999999999988</v>
      </c>
      <c r="K197">
        <f t="shared" si="112"/>
        <v>25.04</v>
      </c>
      <c r="L197">
        <f t="shared" si="113"/>
        <v>1.0658141036401503E-14</v>
      </c>
    </row>
    <row r="198" spans="1:13" x14ac:dyDescent="0.25">
      <c r="A198">
        <v>14</v>
      </c>
      <c r="B198">
        <f t="shared" si="106"/>
        <v>-48</v>
      </c>
      <c r="C198">
        <v>2.92</v>
      </c>
      <c r="D198">
        <f t="shared" si="107"/>
        <v>-80</v>
      </c>
      <c r="E198" s="1">
        <f t="shared" si="114"/>
        <v>3.6431766764242872</v>
      </c>
      <c r="F198">
        <f t="shared" si="108"/>
        <v>32</v>
      </c>
      <c r="G198">
        <f t="shared" si="109"/>
        <v>0.87835432761409271</v>
      </c>
      <c r="H198">
        <f t="shared" si="110"/>
        <v>7.5570853574955956</v>
      </c>
      <c r="J198" s="1">
        <f t="shared" si="111"/>
        <v>22.06668924388714</v>
      </c>
      <c r="K198">
        <f t="shared" si="112"/>
        <v>25.04</v>
      </c>
      <c r="L198">
        <f t="shared" si="113"/>
        <v>2.9733107561128591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-46</v>
      </c>
      <c r="C200">
        <v>2.92</v>
      </c>
      <c r="D200">
        <f t="shared" ref="D200:D213" si="116">D185</f>
        <v>-55</v>
      </c>
      <c r="E200" s="1">
        <f>S18</f>
        <v>3.4288721660463879</v>
      </c>
      <c r="F200">
        <f t="shared" ref="F200:F213" si="117">(B200-D200-I200)</f>
        <v>9</v>
      </c>
      <c r="G200">
        <f t="shared" ref="G200:G213" si="118">(F200/(10*E200))</f>
        <v>0.26247697680655507</v>
      </c>
      <c r="H200">
        <f t="shared" ref="H200:H213" si="119">POWER(10,G200)</f>
        <v>1.830109084419002</v>
      </c>
      <c r="I200">
        <v>0</v>
      </c>
      <c r="J200" s="1">
        <f t="shared" ref="J200:J213" si="120">(H200*C200)</f>
        <v>5.3439185265034856</v>
      </c>
      <c r="K200">
        <f t="shared" ref="K200:K213" si="121">K185</f>
        <v>7.16</v>
      </c>
      <c r="L200">
        <f t="shared" ref="L200:L213" si="122">(K200-J200)</f>
        <v>1.8160814734965145</v>
      </c>
    </row>
    <row r="201" spans="1:13" x14ac:dyDescent="0.25">
      <c r="A201">
        <v>2</v>
      </c>
      <c r="B201">
        <f t="shared" si="115"/>
        <v>-48</v>
      </c>
      <c r="C201">
        <v>2.92</v>
      </c>
      <c r="D201">
        <f t="shared" si="116"/>
        <v>-55</v>
      </c>
      <c r="E201" s="1">
        <f t="shared" ref="E201:E213" si="123">E200</f>
        <v>3.4288721660463879</v>
      </c>
      <c r="F201">
        <f t="shared" si="117"/>
        <v>7</v>
      </c>
      <c r="G201">
        <f t="shared" si="118"/>
        <v>0.20414875973843172</v>
      </c>
      <c r="H201">
        <f t="shared" si="119"/>
        <v>1.6001060222024865</v>
      </c>
      <c r="I201">
        <v>0</v>
      </c>
      <c r="J201" s="1">
        <f t="shared" si="120"/>
        <v>4.672309584831261</v>
      </c>
      <c r="K201">
        <f t="shared" si="121"/>
        <v>7.16</v>
      </c>
      <c r="L201">
        <f t="shared" si="122"/>
        <v>2.4876904151687391</v>
      </c>
    </row>
    <row r="202" spans="1:13" x14ac:dyDescent="0.25">
      <c r="A202">
        <v>3</v>
      </c>
      <c r="B202">
        <f t="shared" si="115"/>
        <v>-46</v>
      </c>
      <c r="C202">
        <v>2.92</v>
      </c>
      <c r="D202">
        <f t="shared" si="116"/>
        <v>-61.5</v>
      </c>
      <c r="E202" s="1">
        <f t="shared" si="123"/>
        <v>3.4288721660463879</v>
      </c>
      <c r="F202">
        <f t="shared" si="117"/>
        <v>15.5</v>
      </c>
      <c r="G202">
        <f t="shared" si="118"/>
        <v>0.45204368227795594</v>
      </c>
      <c r="H202">
        <f t="shared" si="119"/>
        <v>2.8316767976506791</v>
      </c>
      <c r="J202" s="1">
        <f t="shared" si="120"/>
        <v>8.2684962491399823</v>
      </c>
      <c r="K202">
        <f t="shared" si="121"/>
        <v>12.09</v>
      </c>
      <c r="L202">
        <f t="shared" si="122"/>
        <v>3.8215037508600176</v>
      </c>
    </row>
    <row r="203" spans="1:13" x14ac:dyDescent="0.25">
      <c r="A203">
        <v>4</v>
      </c>
      <c r="B203">
        <f t="shared" si="115"/>
        <v>-48</v>
      </c>
      <c r="C203">
        <v>2.92</v>
      </c>
      <c r="D203">
        <f t="shared" si="116"/>
        <v>-61.5</v>
      </c>
      <c r="E203" s="1">
        <f t="shared" si="123"/>
        <v>3.4288721660463879</v>
      </c>
      <c r="F203">
        <f t="shared" si="117"/>
        <v>13.5</v>
      </c>
      <c r="G203">
        <f t="shared" si="118"/>
        <v>0.39371546520983264</v>
      </c>
      <c r="H203">
        <f t="shared" si="119"/>
        <v>2.4757994675985877</v>
      </c>
      <c r="J203" s="1">
        <f t="shared" si="120"/>
        <v>7.2293344453878756</v>
      </c>
      <c r="K203">
        <f t="shared" si="121"/>
        <v>12.09</v>
      </c>
      <c r="L203">
        <f t="shared" si="122"/>
        <v>4.8606655546121242</v>
      </c>
    </row>
    <row r="204" spans="1:13" x14ac:dyDescent="0.25">
      <c r="A204">
        <v>5</v>
      </c>
      <c r="B204">
        <f t="shared" si="115"/>
        <v>-46</v>
      </c>
      <c r="C204">
        <v>2.92</v>
      </c>
      <c r="D204">
        <f t="shared" si="116"/>
        <v>-66</v>
      </c>
      <c r="E204" s="1">
        <f t="shared" si="123"/>
        <v>3.4288721660463879</v>
      </c>
      <c r="F204">
        <f t="shared" si="117"/>
        <v>20</v>
      </c>
      <c r="G204">
        <f t="shared" si="118"/>
        <v>0.58328217068123356</v>
      </c>
      <c r="H204">
        <f t="shared" si="119"/>
        <v>3.8307355379641077</v>
      </c>
      <c r="J204" s="1">
        <f t="shared" si="120"/>
        <v>11.185747770855194</v>
      </c>
      <c r="K204">
        <f t="shared" si="121"/>
        <v>17.059999999999999</v>
      </c>
      <c r="L204">
        <f t="shared" si="122"/>
        <v>5.8742522291448047</v>
      </c>
    </row>
    <row r="205" spans="1:13" x14ac:dyDescent="0.25">
      <c r="A205">
        <v>6</v>
      </c>
      <c r="B205">
        <f t="shared" si="115"/>
        <v>-48</v>
      </c>
      <c r="C205">
        <v>2.92</v>
      </c>
      <c r="D205">
        <f t="shared" si="116"/>
        <v>-66</v>
      </c>
      <c r="E205" s="1">
        <f t="shared" si="123"/>
        <v>3.4288721660463879</v>
      </c>
      <c r="F205">
        <f t="shared" si="117"/>
        <v>18</v>
      </c>
      <c r="G205">
        <f t="shared" si="118"/>
        <v>0.52495395361311015</v>
      </c>
      <c r="H205">
        <f t="shared" si="119"/>
        <v>3.3492992608729577</v>
      </c>
      <c r="J205" s="1">
        <f t="shared" si="120"/>
        <v>9.7799538417490357</v>
      </c>
      <c r="K205">
        <f t="shared" si="121"/>
        <v>17.059999999999999</v>
      </c>
      <c r="L205">
        <f t="shared" si="122"/>
        <v>7.280046158250963</v>
      </c>
    </row>
    <row r="206" spans="1:13" x14ac:dyDescent="0.25">
      <c r="A206">
        <v>7</v>
      </c>
      <c r="B206">
        <f t="shared" si="115"/>
        <v>-46</v>
      </c>
      <c r="C206">
        <v>2.92</v>
      </c>
      <c r="D206">
        <f t="shared" si="116"/>
        <v>-71</v>
      </c>
      <c r="E206" s="1">
        <f t="shared" si="123"/>
        <v>3.4288721660463879</v>
      </c>
      <c r="F206">
        <f t="shared" si="117"/>
        <v>25</v>
      </c>
      <c r="G206">
        <f t="shared" si="118"/>
        <v>0.72910271335154186</v>
      </c>
      <c r="H206">
        <f t="shared" si="119"/>
        <v>5.3592339174811574</v>
      </c>
      <c r="J206" s="1">
        <f t="shared" si="120"/>
        <v>15.648963039044979</v>
      </c>
      <c r="K206">
        <f t="shared" si="121"/>
        <v>23.04</v>
      </c>
      <c r="L206">
        <f t="shared" si="122"/>
        <v>7.3910369609550202</v>
      </c>
    </row>
    <row r="207" spans="1:13" x14ac:dyDescent="0.25">
      <c r="A207">
        <v>8</v>
      </c>
      <c r="B207">
        <f t="shared" si="115"/>
        <v>-48</v>
      </c>
      <c r="C207">
        <v>2.92</v>
      </c>
      <c r="D207">
        <f t="shared" si="116"/>
        <v>-71</v>
      </c>
      <c r="E207" s="1">
        <f t="shared" si="123"/>
        <v>3.4288721660463879</v>
      </c>
      <c r="F207">
        <f t="shared" si="117"/>
        <v>23</v>
      </c>
      <c r="G207">
        <f t="shared" si="118"/>
        <v>0.67077449628341856</v>
      </c>
      <c r="H207">
        <f t="shared" si="119"/>
        <v>4.6857001797113123</v>
      </c>
      <c r="J207" s="1">
        <f t="shared" si="120"/>
        <v>13.682244524757031</v>
      </c>
      <c r="K207">
        <f t="shared" si="121"/>
        <v>23.04</v>
      </c>
      <c r="L207">
        <f t="shared" si="122"/>
        <v>9.3577554752429677</v>
      </c>
      <c r="M207">
        <v>14</v>
      </c>
    </row>
    <row r="208" spans="1:13" x14ac:dyDescent="0.25">
      <c r="A208">
        <v>9</v>
      </c>
      <c r="B208">
        <f t="shared" si="115"/>
        <v>-46</v>
      </c>
      <c r="C208">
        <v>2.92</v>
      </c>
      <c r="D208">
        <f t="shared" si="116"/>
        <v>-78.5</v>
      </c>
      <c r="E208" s="1">
        <f t="shared" si="123"/>
        <v>3.4288721660463879</v>
      </c>
      <c r="F208">
        <f t="shared" si="117"/>
        <v>32.5</v>
      </c>
      <c r="G208">
        <f t="shared" si="118"/>
        <v>0.94783352735700444</v>
      </c>
      <c r="H208">
        <f t="shared" si="119"/>
        <v>8.8681601484641792</v>
      </c>
      <c r="J208" s="1">
        <f t="shared" si="120"/>
        <v>25.895027633515404</v>
      </c>
      <c r="K208">
        <f t="shared" si="121"/>
        <v>29.03</v>
      </c>
      <c r="L208">
        <f t="shared" si="122"/>
        <v>3.1349723664845968</v>
      </c>
    </row>
    <row r="209" spans="1:12" x14ac:dyDescent="0.25">
      <c r="A209">
        <v>10</v>
      </c>
      <c r="B209">
        <f t="shared" si="115"/>
        <v>-48</v>
      </c>
      <c r="C209">
        <v>2.92</v>
      </c>
      <c r="D209">
        <f t="shared" si="116"/>
        <v>-78.5</v>
      </c>
      <c r="E209" s="1">
        <f t="shared" si="123"/>
        <v>3.4288721660463879</v>
      </c>
      <c r="F209">
        <f t="shared" si="117"/>
        <v>30.5</v>
      </c>
      <c r="G209">
        <f t="shared" si="118"/>
        <v>0.88950531028888113</v>
      </c>
      <c r="H209">
        <f t="shared" si="119"/>
        <v>7.7536342397417686</v>
      </c>
      <c r="J209" s="1">
        <f t="shared" si="120"/>
        <v>22.640611980045964</v>
      </c>
      <c r="K209">
        <f t="shared" si="121"/>
        <v>29.03</v>
      </c>
      <c r="L209">
        <f t="shared" si="122"/>
        <v>6.3893880199540369</v>
      </c>
    </row>
    <row r="210" spans="1:12" x14ac:dyDescent="0.25">
      <c r="A210">
        <v>11</v>
      </c>
      <c r="B210">
        <f t="shared" si="115"/>
        <v>-46</v>
      </c>
      <c r="C210">
        <v>2.92</v>
      </c>
      <c r="D210">
        <f t="shared" si="116"/>
        <v>-65</v>
      </c>
      <c r="E210" s="1">
        <f t="shared" si="123"/>
        <v>3.4288721660463879</v>
      </c>
      <c r="F210">
        <f t="shared" si="117"/>
        <v>19</v>
      </c>
      <c r="G210">
        <f t="shared" si="118"/>
        <v>0.55411806214717185</v>
      </c>
      <c r="H210">
        <f t="shared" si="119"/>
        <v>3.5819379818616288</v>
      </c>
      <c r="J210" s="1">
        <f t="shared" si="120"/>
        <v>10.459258907035956</v>
      </c>
      <c r="K210">
        <f t="shared" si="121"/>
        <v>15.07</v>
      </c>
      <c r="L210">
        <f t="shared" si="122"/>
        <v>4.6107410929640444</v>
      </c>
    </row>
    <row r="211" spans="1:12" x14ac:dyDescent="0.25">
      <c r="A211">
        <v>12</v>
      </c>
      <c r="B211">
        <f t="shared" si="115"/>
        <v>-48</v>
      </c>
      <c r="C211">
        <v>2.92</v>
      </c>
      <c r="D211">
        <f t="shared" si="116"/>
        <v>-65</v>
      </c>
      <c r="E211" s="1">
        <f t="shared" si="123"/>
        <v>3.4288721660463879</v>
      </c>
      <c r="F211">
        <f t="shared" si="117"/>
        <v>17</v>
      </c>
      <c r="G211">
        <f t="shared" si="118"/>
        <v>0.4957898450790485</v>
      </c>
      <c r="H211">
        <f t="shared" si="119"/>
        <v>3.1317698954279356</v>
      </c>
      <c r="J211" s="1">
        <f t="shared" si="120"/>
        <v>9.1447680946495709</v>
      </c>
      <c r="K211">
        <f t="shared" si="121"/>
        <v>15.07</v>
      </c>
      <c r="L211">
        <f t="shared" si="122"/>
        <v>5.9252319053504294</v>
      </c>
    </row>
    <row r="212" spans="1:12" x14ac:dyDescent="0.25">
      <c r="A212">
        <v>13</v>
      </c>
      <c r="B212">
        <f t="shared" si="115"/>
        <v>-46</v>
      </c>
      <c r="C212">
        <v>2.92</v>
      </c>
      <c r="D212">
        <f t="shared" si="116"/>
        <v>-80</v>
      </c>
      <c r="E212" s="1">
        <f t="shared" si="123"/>
        <v>3.4288721660463879</v>
      </c>
      <c r="F212">
        <f t="shared" si="117"/>
        <v>34</v>
      </c>
      <c r="G212">
        <f t="shared" si="118"/>
        <v>0.99157969015809699</v>
      </c>
      <c r="H212">
        <f t="shared" si="119"/>
        <v>9.8079826779087025</v>
      </c>
      <c r="J212" s="1">
        <f t="shared" si="120"/>
        <v>28.639309419493411</v>
      </c>
      <c r="K212">
        <f t="shared" si="121"/>
        <v>25.04</v>
      </c>
      <c r="L212">
        <f t="shared" si="122"/>
        <v>-3.5993094194934123</v>
      </c>
    </row>
    <row r="213" spans="1:12" x14ac:dyDescent="0.25">
      <c r="A213">
        <v>14</v>
      </c>
      <c r="B213">
        <f t="shared" si="115"/>
        <v>-48</v>
      </c>
      <c r="C213">
        <v>2.92</v>
      </c>
      <c r="D213">
        <f t="shared" si="116"/>
        <v>-80</v>
      </c>
      <c r="E213" s="1">
        <f t="shared" si="123"/>
        <v>3.4288721660463879</v>
      </c>
      <c r="F213">
        <f t="shared" si="117"/>
        <v>32</v>
      </c>
      <c r="G213">
        <f t="shared" si="118"/>
        <v>0.93325147308997358</v>
      </c>
      <c r="H213">
        <f t="shared" si="119"/>
        <v>8.5753424657534207</v>
      </c>
      <c r="J213" s="1">
        <f t="shared" si="120"/>
        <v>25.039999999999988</v>
      </c>
      <c r="K213">
        <f t="shared" si="121"/>
        <v>25.04</v>
      </c>
      <c r="L213">
        <f t="shared" si="122"/>
        <v>1.0658141036401503E-14</v>
      </c>
    </row>
  </sheetData>
  <conditionalFormatting sqref="P5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3"/>
  <sheetViews>
    <sheetView workbookViewId="0">
      <selection activeCell="K29" sqref="K29"/>
    </sheetView>
  </sheetViews>
  <sheetFormatPr defaultRowHeight="15" x14ac:dyDescent="0.25"/>
  <cols>
    <col min="6" max="6" width="10.85546875" customWidth="1"/>
    <col min="7" max="7" width="17.7109375" customWidth="1"/>
    <col min="8" max="8" width="29.7109375" customWidth="1"/>
    <col min="9" max="9" width="9.42578125" customWidth="1"/>
    <col min="10" max="10" width="13.140625" customWidth="1"/>
    <col min="16" max="16" width="12.140625" customWidth="1"/>
    <col min="17" max="17" width="16.28515625" customWidth="1"/>
    <col min="18" max="18" width="13.5703125" customWidth="1"/>
    <col min="19" max="19" width="18.7109375" customWidth="1"/>
  </cols>
  <sheetData>
    <row r="2" spans="1:22" ht="18.75" x14ac:dyDescent="0.3">
      <c r="H2" s="9" t="s">
        <v>23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7</v>
      </c>
      <c r="Q4" s="6" t="s">
        <v>6</v>
      </c>
      <c r="R4" s="7"/>
      <c r="S4" s="6" t="s">
        <v>5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-52.5</v>
      </c>
      <c r="C5">
        <v>2.92</v>
      </c>
      <c r="D5">
        <f t="shared" ref="D5:D18" si="1">T5</f>
        <v>-55</v>
      </c>
      <c r="E5" s="1">
        <f>S5</f>
        <v>0.73147505600172902</v>
      </c>
      <c r="F5">
        <f t="shared" ref="F5:F18" si="2">(B5-D5-I5)</f>
        <v>2.5</v>
      </c>
      <c r="G5">
        <f t="shared" ref="G5:G18" si="3">(F5/(10*E5))</f>
        <v>0.3417751541201004</v>
      </c>
      <c r="H5">
        <f t="shared" ref="H5:H18" si="4">POWER(10,G5)</f>
        <v>2.1967222763966294</v>
      </c>
      <c r="I5">
        <v>0</v>
      </c>
      <c r="J5" s="1">
        <f t="shared" ref="J5:J18" si="5">(H5*C5)</f>
        <v>6.4144290470781575</v>
      </c>
      <c r="K5">
        <f>V5</f>
        <v>6.4144290470781575</v>
      </c>
      <c r="L5">
        <f t="shared" ref="L5:L18" si="6">(K5-J5)</f>
        <v>0</v>
      </c>
      <c r="P5" s="1">
        <f>SQRT(  (L5 )^2 +  (L6 )^2 +(L7 )^2 +(L8 )^2 +(L9 )^2 +(L10 )^2 +(L11 )^2 +(L12 )^2 + (L13 )^2 + (L14 )^2 + (L15 )^2 + (L16 )^2 + (L17 )^2 + (L18 )^2)</f>
        <v>33819.484460131753</v>
      </c>
      <c r="Q5" s="1">
        <f t="shared" ref="Q5:Q18" si="7">P5/14</f>
        <v>2415.6774614379824</v>
      </c>
      <c r="R5">
        <v>5</v>
      </c>
      <c r="S5" s="1">
        <v>0.73147505600172902</v>
      </c>
      <c r="T5">
        <v>-55</v>
      </c>
      <c r="U5">
        <v>-52.5</v>
      </c>
      <c r="V5" s="1">
        <v>6.4144290470781575</v>
      </c>
    </row>
    <row r="6" spans="1:22" x14ac:dyDescent="0.25">
      <c r="A6">
        <v>2</v>
      </c>
      <c r="B6">
        <f t="shared" si="0"/>
        <v>-53.5</v>
      </c>
      <c r="C6">
        <v>2.92</v>
      </c>
      <c r="D6">
        <f t="shared" si="1"/>
        <v>-55</v>
      </c>
      <c r="E6" s="1">
        <f t="shared" ref="E6:E18" si="8">E5</f>
        <v>0.73147505600172902</v>
      </c>
      <c r="F6">
        <f t="shared" si="2"/>
        <v>1.5</v>
      </c>
      <c r="G6">
        <f t="shared" si="3"/>
        <v>0.20506509247206023</v>
      </c>
      <c r="H6">
        <f t="shared" si="4"/>
        <v>1.6034857046504247</v>
      </c>
      <c r="I6">
        <v>0</v>
      </c>
      <c r="J6" s="1">
        <f t="shared" si="5"/>
        <v>4.6821782575792401</v>
      </c>
      <c r="K6">
        <f t="shared" ref="K6:K18" si="9">V6</f>
        <v>6.4144290470781575</v>
      </c>
      <c r="L6">
        <f t="shared" si="6"/>
        <v>1.7322507894989174</v>
      </c>
      <c r="P6" s="1">
        <f>SQRT( (L20)^2+(L21)^2+(L22)^2+(L23)^2+(L24)^2+(L25)^2+(L26)^2+(L27)^2+(L28)^2+(L29)^2+(L30)^2+(L31)^2+(L32)^2+(L33)^2)</f>
        <v>11337484.622958625</v>
      </c>
      <c r="Q6" s="1">
        <f t="shared" si="7"/>
        <v>809820.33021133032</v>
      </c>
      <c r="R6">
        <v>6</v>
      </c>
      <c r="S6" s="1">
        <v>0.43888503360103748</v>
      </c>
      <c r="T6">
        <v>-55</v>
      </c>
      <c r="U6">
        <v>-53.5</v>
      </c>
      <c r="V6" s="1">
        <v>6.4144290470781575</v>
      </c>
    </row>
    <row r="7" spans="1:22" x14ac:dyDescent="0.25">
      <c r="A7">
        <v>3</v>
      </c>
      <c r="B7">
        <f t="shared" si="0"/>
        <v>-52.5</v>
      </c>
      <c r="C7">
        <v>2.92</v>
      </c>
      <c r="D7">
        <f t="shared" si="1"/>
        <v>-63.5</v>
      </c>
      <c r="E7" s="1">
        <f t="shared" si="8"/>
        <v>0.73147505600172902</v>
      </c>
      <c r="F7">
        <f t="shared" si="2"/>
        <v>11</v>
      </c>
      <c r="G7">
        <f t="shared" si="3"/>
        <v>1.5038106781284417</v>
      </c>
      <c r="H7">
        <f t="shared" si="4"/>
        <v>31.90146872107125</v>
      </c>
      <c r="I7">
        <v>0</v>
      </c>
      <c r="J7" s="1">
        <f t="shared" si="5"/>
        <v>93.152288665528047</v>
      </c>
      <c r="K7">
        <f t="shared" si="9"/>
        <v>9.2814276919017153</v>
      </c>
      <c r="L7">
        <f t="shared" si="6"/>
        <v>-83.870860973626336</v>
      </c>
      <c r="P7" s="1">
        <f>SQRT((L40)^2+(L41)^2+(L42)^2+(L43)^2+(L44)^2+(L45)^2+(L46)^2+(L47)^2+(L48)^2+(L35)^2+(L36)^2+(L37)^2+(L38)^2+(L39)^2)</f>
        <v>64.550248866802804</v>
      </c>
      <c r="Q7" s="1">
        <f t="shared" si="7"/>
        <v>4.6107320619144856</v>
      </c>
      <c r="R7">
        <v>7</v>
      </c>
      <c r="S7" s="1">
        <v>2.1902231323978074</v>
      </c>
      <c r="T7">
        <v>-63.5</v>
      </c>
      <c r="U7">
        <v>-52.5</v>
      </c>
      <c r="V7" s="1">
        <v>9.2814276919017153</v>
      </c>
    </row>
    <row r="8" spans="1:22" x14ac:dyDescent="0.25">
      <c r="A8">
        <v>4</v>
      </c>
      <c r="B8">
        <f t="shared" si="0"/>
        <v>-53.5</v>
      </c>
      <c r="C8">
        <v>2.92</v>
      </c>
      <c r="D8">
        <f t="shared" si="1"/>
        <v>-63.5</v>
      </c>
      <c r="E8" s="1">
        <f t="shared" si="8"/>
        <v>0.73147505600172902</v>
      </c>
      <c r="F8">
        <f t="shared" si="2"/>
        <v>10</v>
      </c>
      <c r="G8">
        <f t="shared" si="3"/>
        <v>1.3671006164804016</v>
      </c>
      <c r="H8">
        <f t="shared" si="4"/>
        <v>23.286306876943769</v>
      </c>
      <c r="I8">
        <v>0</v>
      </c>
      <c r="J8" s="1">
        <f t="shared" si="5"/>
        <v>67.996016080675801</v>
      </c>
      <c r="K8">
        <f t="shared" si="9"/>
        <v>9.2814276919017153</v>
      </c>
      <c r="L8">
        <f t="shared" si="6"/>
        <v>-58.714588388774089</v>
      </c>
      <c r="P8" s="1">
        <f>SQRT((L50)^2+(L51)^2+(L52)^2+(L53)^2+(L54)^2+(L55)^2+(L56)^2+(L57)^2+(L58)^2+(L59)^2+(L60)^2+(L61)^2+(L62)^2+(L63)^2)</f>
        <v>103.5612756012578</v>
      </c>
      <c r="Q8" s="1">
        <f t="shared" si="7"/>
        <v>7.397233971518415</v>
      </c>
      <c r="R8">
        <v>8</v>
      </c>
      <c r="S8" s="1">
        <v>1.9911119385434612</v>
      </c>
      <c r="T8">
        <v>-63.5</v>
      </c>
      <c r="U8">
        <v>-53.5</v>
      </c>
      <c r="V8" s="1">
        <v>9.2814276919017153</v>
      </c>
    </row>
    <row r="9" spans="1:22" x14ac:dyDescent="0.25">
      <c r="A9">
        <v>5</v>
      </c>
      <c r="B9">
        <f t="shared" si="0"/>
        <v>-52.5</v>
      </c>
      <c r="C9">
        <v>2.92</v>
      </c>
      <c r="D9">
        <f t="shared" si="1"/>
        <v>-72.5</v>
      </c>
      <c r="E9" s="1">
        <f t="shared" si="8"/>
        <v>0.73147505600172902</v>
      </c>
      <c r="F9">
        <f t="shared" si="2"/>
        <v>20</v>
      </c>
      <c r="G9">
        <f t="shared" si="3"/>
        <v>2.7342012329608032</v>
      </c>
      <c r="H9">
        <f t="shared" si="4"/>
        <v>542.25208796719869</v>
      </c>
      <c r="I9">
        <v>0</v>
      </c>
      <c r="J9" s="1">
        <f t="shared" si="5"/>
        <v>1583.3760968642202</v>
      </c>
      <c r="K9">
        <f t="shared" si="9"/>
        <v>13.459008135817438</v>
      </c>
      <c r="L9">
        <f t="shared" si="6"/>
        <v>-1569.9170887284029</v>
      </c>
      <c r="P9" s="1">
        <f>SQRT((L70)^2+(L71)^2+(L72)^2+(L73)^2+(L74)^2+(L75)^2+(L76)^2+(L77)^2+(L78)^2+(L65)^2+(L66)^2+(L67)^2+(L68)^2+(L69)^2)</f>
        <v>11.09433376346715</v>
      </c>
      <c r="Q9" s="1">
        <f t="shared" si="7"/>
        <v>0.79245241167622493</v>
      </c>
      <c r="R9">
        <v>9</v>
      </c>
      <c r="S9" s="1">
        <v>3.0137266015485351</v>
      </c>
      <c r="T9">
        <v>-72.5</v>
      </c>
      <c r="U9">
        <v>-52.5</v>
      </c>
      <c r="V9" s="1">
        <v>13.459008135817438</v>
      </c>
    </row>
    <row r="10" spans="1:22" x14ac:dyDescent="0.25">
      <c r="A10">
        <v>6</v>
      </c>
      <c r="B10">
        <f t="shared" si="0"/>
        <v>-53.5</v>
      </c>
      <c r="C10">
        <v>2.92</v>
      </c>
      <c r="D10">
        <f t="shared" si="1"/>
        <v>-72.5</v>
      </c>
      <c r="E10" s="1">
        <f t="shared" si="8"/>
        <v>0.73147505600172902</v>
      </c>
      <c r="F10">
        <f t="shared" si="2"/>
        <v>19</v>
      </c>
      <c r="G10">
        <f t="shared" si="3"/>
        <v>2.5974911713127629</v>
      </c>
      <c r="H10">
        <f t="shared" si="4"/>
        <v>395.81401832848519</v>
      </c>
      <c r="I10">
        <v>0</v>
      </c>
      <c r="J10" s="1">
        <f t="shared" si="5"/>
        <v>1155.7769335191767</v>
      </c>
      <c r="K10">
        <f t="shared" si="9"/>
        <v>13.459008135817438</v>
      </c>
      <c r="L10">
        <f t="shared" si="6"/>
        <v>-1142.3179253833594</v>
      </c>
      <c r="P10" s="1">
        <f>SQRT((L80)^2+(L81)^2+(L82)^2+(L83)^2+(L84)^2+(L85)^2+(L86)^2+(L87)^2+(L88)^2+(L89)^2+(L90)^2+(L91)^2+(L92)^2+(L93)^2)</f>
        <v>11.694390196316</v>
      </c>
      <c r="Q10" s="1">
        <f t="shared" si="7"/>
        <v>0.83531358545114287</v>
      </c>
      <c r="R10">
        <v>10</v>
      </c>
      <c r="S10" s="1">
        <v>2.8630402714711085</v>
      </c>
      <c r="T10">
        <v>-72.5</v>
      </c>
      <c r="U10">
        <v>-53.5</v>
      </c>
      <c r="V10" s="1">
        <v>13.459008135817438</v>
      </c>
    </row>
    <row r="11" spans="1:22" x14ac:dyDescent="0.25">
      <c r="A11">
        <v>7</v>
      </c>
      <c r="B11">
        <f t="shared" si="0"/>
        <v>-52.5</v>
      </c>
      <c r="C11">
        <v>2.92</v>
      </c>
      <c r="D11">
        <f t="shared" si="1"/>
        <v>-79</v>
      </c>
      <c r="E11" s="1">
        <f t="shared" si="8"/>
        <v>0.73147505600172902</v>
      </c>
      <c r="F11">
        <f t="shared" si="2"/>
        <v>26.5</v>
      </c>
      <c r="G11">
        <f t="shared" si="3"/>
        <v>3.6228166336730641</v>
      </c>
      <c r="H11">
        <f t="shared" si="4"/>
        <v>4195.8179220144466</v>
      </c>
      <c r="I11">
        <v>0</v>
      </c>
      <c r="J11" s="1">
        <f t="shared" si="5"/>
        <v>12251.788332282184</v>
      </c>
      <c r="K11">
        <f t="shared" si="9"/>
        <v>19.003812775335376</v>
      </c>
      <c r="L11">
        <f t="shared" si="6"/>
        <v>-12232.784519506848</v>
      </c>
      <c r="M11">
        <v>1</v>
      </c>
      <c r="P11" s="1">
        <f>SQRT((L104)^2+(L105)^2+(L106)^2+(L107)^2+(L108)^2+(L95)^2+(L96)^2+(L97)^2+(L98)^2+(L99)^2+(L100)^2+(L101)^2+(L102)^2+(L103)^2)</f>
        <v>15.081449403693984</v>
      </c>
      <c r="Q11" s="1">
        <f t="shared" si="7"/>
        <v>1.0772463859781418</v>
      </c>
      <c r="R11">
        <v>11</v>
      </c>
      <c r="S11" s="1">
        <v>3.2576978195588704</v>
      </c>
      <c r="T11">
        <v>-79</v>
      </c>
      <c r="U11">
        <v>-52.5</v>
      </c>
      <c r="V11" s="1">
        <v>19.003812775335376</v>
      </c>
    </row>
    <row r="12" spans="1:22" x14ac:dyDescent="0.25">
      <c r="A12">
        <v>8</v>
      </c>
      <c r="B12">
        <f t="shared" si="0"/>
        <v>-53.5</v>
      </c>
      <c r="C12">
        <v>2.92</v>
      </c>
      <c r="D12">
        <f t="shared" si="1"/>
        <v>-79</v>
      </c>
      <c r="E12" s="1">
        <f t="shared" si="8"/>
        <v>0.73147505600172902</v>
      </c>
      <c r="F12">
        <f t="shared" si="2"/>
        <v>25.5</v>
      </c>
      <c r="G12">
        <f t="shared" si="3"/>
        <v>3.4861065720250237</v>
      </c>
      <c r="H12">
        <f t="shared" si="4"/>
        <v>3062.714904636151</v>
      </c>
      <c r="I12">
        <v>0</v>
      </c>
      <c r="J12" s="1">
        <f t="shared" si="5"/>
        <v>8943.1275215375608</v>
      </c>
      <c r="K12">
        <f t="shared" si="9"/>
        <v>19.003812775335376</v>
      </c>
      <c r="L12">
        <f t="shared" si="6"/>
        <v>-8924.1237087622249</v>
      </c>
      <c r="P12" s="1">
        <f>SQRT((L114)^2+(L115)^2+(L116)^2+(L117)^2+(L118)^2+(L119)^2+(L120)^2+(L121)^2+(L122)^2+(L123)^2+(L110)^2+(L111)^2+(L112)^2+(L113)^2 )</f>
        <v>12.726567273851719</v>
      </c>
      <c r="Q12" s="1">
        <f t="shared" si="7"/>
        <v>0.90904051956083709</v>
      </c>
      <c r="R12">
        <v>12</v>
      </c>
      <c r="S12" s="1">
        <v>3.1347658263679694</v>
      </c>
      <c r="T12">
        <v>-79</v>
      </c>
      <c r="U12">
        <v>-53.5</v>
      </c>
      <c r="V12" s="1">
        <v>19.003812775335376</v>
      </c>
    </row>
    <row r="13" spans="1:22" x14ac:dyDescent="0.25">
      <c r="A13">
        <v>9</v>
      </c>
      <c r="B13">
        <f t="shared" si="0"/>
        <v>-52.5</v>
      </c>
      <c r="C13">
        <v>2.92</v>
      </c>
      <c r="D13">
        <f t="shared" si="1"/>
        <v>-81</v>
      </c>
      <c r="E13" s="1">
        <f t="shared" si="8"/>
        <v>0.73147505600172902</v>
      </c>
      <c r="F13">
        <f t="shared" si="2"/>
        <v>28.5</v>
      </c>
      <c r="G13">
        <f t="shared" si="3"/>
        <v>3.8962367569691443</v>
      </c>
      <c r="H13">
        <f t="shared" si="4"/>
        <v>7874.7496709492016</v>
      </c>
      <c r="I13">
        <v>0</v>
      </c>
      <c r="J13" s="1">
        <f t="shared" si="5"/>
        <v>22994.269039171668</v>
      </c>
      <c r="K13">
        <f t="shared" si="9"/>
        <v>24.761762861315024</v>
      </c>
      <c r="L13">
        <f t="shared" si="6"/>
        <v>-22969.507276310353</v>
      </c>
      <c r="P13" s="1">
        <f>SQRT((L134)^2+(L125)^2+(L126)^2+(L127)^2+(L128)^2+(L129)^2+(L130)^2+(L131)^2+(L132)^2+(L133)^2+(L135)^2+(L136)^2+(L138)^2+(L137)^2)</f>
        <v>11.705966553505524</v>
      </c>
      <c r="Q13" s="1">
        <f t="shared" si="7"/>
        <v>0.83614046810753739</v>
      </c>
      <c r="R13">
        <v>13</v>
      </c>
      <c r="S13" s="1">
        <v>3.0698017709020622</v>
      </c>
      <c r="T13">
        <v>-81</v>
      </c>
      <c r="U13">
        <v>-52.5</v>
      </c>
      <c r="V13" s="1">
        <v>24.761762861315024</v>
      </c>
    </row>
    <row r="14" spans="1:22" x14ac:dyDescent="0.25">
      <c r="A14">
        <v>10</v>
      </c>
      <c r="B14">
        <f t="shared" si="0"/>
        <v>-53.5</v>
      </c>
      <c r="C14">
        <v>2.92</v>
      </c>
      <c r="D14">
        <f t="shared" si="1"/>
        <v>-81</v>
      </c>
      <c r="E14" s="1">
        <f t="shared" si="8"/>
        <v>0.73147505600172902</v>
      </c>
      <c r="F14">
        <f t="shared" si="2"/>
        <v>27.5</v>
      </c>
      <c r="G14">
        <f t="shared" si="3"/>
        <v>3.7595266953211044</v>
      </c>
      <c r="H14">
        <f t="shared" si="4"/>
        <v>5748.1315051715792</v>
      </c>
      <c r="I14">
        <v>0</v>
      </c>
      <c r="J14" s="1">
        <f t="shared" si="5"/>
        <v>16784.543995101012</v>
      </c>
      <c r="K14">
        <f t="shared" si="9"/>
        <v>24.761762861315024</v>
      </c>
      <c r="L14">
        <f t="shared" si="6"/>
        <v>-16759.782232239697</v>
      </c>
      <c r="P14" s="1">
        <f>SQRT((L150)^2+(L151)^2+(L152)^2+(L153)^2+(L149)^2+(L144)^2+(L140)^2+(L141)^2+(L142)^2+(L143)^2+(L145)^2+(L146)^2+(L147)^2+(L148)^2)</f>
        <v>10.868630127352278</v>
      </c>
      <c r="Q14" s="1">
        <f t="shared" si="7"/>
        <v>0.77633072338230558</v>
      </c>
      <c r="R14">
        <v>14</v>
      </c>
      <c r="S14" s="1">
        <v>2.9620894280633929</v>
      </c>
      <c r="T14">
        <v>-81</v>
      </c>
      <c r="U14">
        <v>-53.5</v>
      </c>
      <c r="V14" s="1">
        <v>24.761762861315024</v>
      </c>
    </row>
    <row r="15" spans="1:22" x14ac:dyDescent="0.25">
      <c r="A15">
        <v>11</v>
      </c>
      <c r="B15">
        <f t="shared" si="0"/>
        <v>-52.5</v>
      </c>
      <c r="C15">
        <v>2.92</v>
      </c>
      <c r="D15">
        <f t="shared" si="1"/>
        <v>-74.5</v>
      </c>
      <c r="E15" s="1">
        <f t="shared" si="8"/>
        <v>0.73147505600172902</v>
      </c>
      <c r="F15">
        <f t="shared" si="2"/>
        <v>22</v>
      </c>
      <c r="G15">
        <f t="shared" si="3"/>
        <v>3.0076213562568834</v>
      </c>
      <c r="H15">
        <f t="shared" si="4"/>
        <v>1017.7037065614873</v>
      </c>
      <c r="I15">
        <v>0</v>
      </c>
      <c r="J15" s="1">
        <f t="shared" si="5"/>
        <v>2971.6948231595429</v>
      </c>
      <c r="K15">
        <f t="shared" si="9"/>
        <v>15.071327081581105</v>
      </c>
      <c r="L15">
        <f t="shared" si="6"/>
        <v>-2956.6234960779616</v>
      </c>
      <c r="P15" s="1">
        <f>SQRT((L160)^2+(L161)^2+(L162)^2+(L163)^2+(L155)^2+(L156)^2+(L157)^2+(L158)^2+(L159)^2+(L164)^2+(L165)^2+(L166)^2+(L167)^2+(L168)^2)</f>
        <v>11.943596504261706</v>
      </c>
      <c r="Q15" s="1">
        <f t="shared" si="7"/>
        <v>0.85311403601869329</v>
      </c>
      <c r="R15">
        <v>15</v>
      </c>
      <c r="S15" s="1">
        <v>3.0865555318448492</v>
      </c>
      <c r="T15">
        <v>-74.5</v>
      </c>
      <c r="U15">
        <v>-52.5</v>
      </c>
      <c r="V15" s="1">
        <v>15.071327081581105</v>
      </c>
    </row>
    <row r="16" spans="1:22" x14ac:dyDescent="0.25">
      <c r="A16">
        <v>12</v>
      </c>
      <c r="B16">
        <f t="shared" si="0"/>
        <v>-53.5</v>
      </c>
      <c r="C16">
        <v>2.92</v>
      </c>
      <c r="D16">
        <f t="shared" si="1"/>
        <v>-74.5</v>
      </c>
      <c r="E16" s="1">
        <f t="shared" si="8"/>
        <v>0.73147505600172902</v>
      </c>
      <c r="F16">
        <f t="shared" si="2"/>
        <v>21</v>
      </c>
      <c r="G16">
        <f t="shared" si="3"/>
        <v>2.8709112946088431</v>
      </c>
      <c r="H16">
        <f t="shared" si="4"/>
        <v>742.86739046408763</v>
      </c>
      <c r="I16">
        <v>0</v>
      </c>
      <c r="J16" s="1">
        <f t="shared" si="5"/>
        <v>2169.172780155136</v>
      </c>
      <c r="K16">
        <f t="shared" si="9"/>
        <v>15.071327081581105</v>
      </c>
      <c r="L16">
        <f t="shared" si="6"/>
        <v>-2154.1014530735547</v>
      </c>
      <c r="P16" s="1">
        <f>SQRT((L170)^2+(L171)^2+(L172)^2+(L173)^2+(L180)^2+(L181)^2+(L182)^2+(L183)^2+(L179)^2+(L174)^2+(L175)^2+(L176)^2+(L177)^2+(L178)^2)</f>
        <v>10.880981420031825</v>
      </c>
      <c r="Q16" s="1">
        <f t="shared" si="7"/>
        <v>0.77721295857370176</v>
      </c>
      <c r="R16">
        <v>16</v>
      </c>
      <c r="S16" s="1">
        <v>2.9462575531246289</v>
      </c>
      <c r="T16">
        <v>-74.5</v>
      </c>
      <c r="U16">
        <v>-53.5</v>
      </c>
      <c r="V16" s="1">
        <v>15.071327081581105</v>
      </c>
    </row>
    <row r="17" spans="1:22" x14ac:dyDescent="0.25">
      <c r="A17">
        <v>13</v>
      </c>
      <c r="B17">
        <f t="shared" si="0"/>
        <v>-52.5</v>
      </c>
      <c r="C17">
        <v>2.92</v>
      </c>
      <c r="D17">
        <f t="shared" si="1"/>
        <v>-77.5</v>
      </c>
      <c r="E17" s="1">
        <f t="shared" si="8"/>
        <v>0.73147505600172902</v>
      </c>
      <c r="F17">
        <f t="shared" si="2"/>
        <v>25</v>
      </c>
      <c r="G17">
        <f t="shared" si="3"/>
        <v>3.417751541201004</v>
      </c>
      <c r="H17">
        <f t="shared" si="4"/>
        <v>2616.6855805734663</v>
      </c>
      <c r="I17">
        <v>0</v>
      </c>
      <c r="J17" s="1">
        <f t="shared" si="5"/>
        <v>7640.7218952745216</v>
      </c>
      <c r="K17">
        <f t="shared" si="9"/>
        <v>25.042861258250824</v>
      </c>
      <c r="L17">
        <f t="shared" si="6"/>
        <v>-7615.6790340162706</v>
      </c>
      <c r="P17" s="1">
        <f>SQRT((L190)^2+(L191)^2+(L192)^2+(L193)^2+(L194)^2+(L195)^2+(L196)^2+(L197)^2+(L198)^2+(L189)^2+(L185)^2+(L186)^2+(L187)^2+(L188)^2)</f>
        <v>18.136707332347438</v>
      </c>
      <c r="Q17" s="1">
        <f t="shared" si="7"/>
        <v>1.2954790951676742</v>
      </c>
      <c r="R17">
        <v>17</v>
      </c>
      <c r="S17" s="1">
        <v>2.6786639496228792</v>
      </c>
      <c r="T17">
        <v>-77.5</v>
      </c>
      <c r="U17">
        <v>-52.5</v>
      </c>
      <c r="V17" s="1">
        <v>25.042861258250824</v>
      </c>
    </row>
    <row r="18" spans="1:22" x14ac:dyDescent="0.25">
      <c r="A18">
        <v>14</v>
      </c>
      <c r="B18">
        <f t="shared" si="0"/>
        <v>-53.5</v>
      </c>
      <c r="C18">
        <v>2.92</v>
      </c>
      <c r="D18">
        <f t="shared" si="1"/>
        <v>-77.5</v>
      </c>
      <c r="E18" s="1">
        <f t="shared" si="8"/>
        <v>0.73147505600172902</v>
      </c>
      <c r="F18">
        <f t="shared" si="2"/>
        <v>24</v>
      </c>
      <c r="G18">
        <f t="shared" si="3"/>
        <v>3.2810414795529637</v>
      </c>
      <c r="H18">
        <f t="shared" si="4"/>
        <v>1910.0356777448508</v>
      </c>
      <c r="I18">
        <v>0</v>
      </c>
      <c r="J18" s="1">
        <f t="shared" si="5"/>
        <v>5577.3041790149646</v>
      </c>
      <c r="K18">
        <f t="shared" si="9"/>
        <v>25.042861258250824</v>
      </c>
      <c r="L18">
        <f t="shared" si="6"/>
        <v>-5552.2613177567137</v>
      </c>
      <c r="P18" s="1">
        <f>SQRT((L200)^2+(L201)^2+(L202)^2+(L203)^2+(L204)^2+(L205)^2+(L206)^2+(L207)^2+(L208)^2+(L209)^2+(L210)^2+(L211)^2+(L212)^2+(L213)^2)</f>
        <v>24.485632742125102</v>
      </c>
      <c r="Q18" s="1">
        <f t="shared" si="7"/>
        <v>1.7489737672946502</v>
      </c>
      <c r="R18">
        <v>18</v>
      </c>
      <c r="S18" s="1">
        <v>2.5715173916379648</v>
      </c>
      <c r="T18">
        <v>-77.5</v>
      </c>
      <c r="U18">
        <v>-53.5</v>
      </c>
      <c r="V18" s="1">
        <v>25.042861258250824</v>
      </c>
    </row>
    <row r="19" spans="1:22" x14ac:dyDescent="0.25">
      <c r="J19" s="1"/>
    </row>
    <row r="20" spans="1:22" ht="18.75" x14ac:dyDescent="0.3">
      <c r="A20">
        <v>1</v>
      </c>
      <c r="B20">
        <f t="shared" ref="B20:B33" si="10">B5</f>
        <v>-52.5</v>
      </c>
      <c r="C20">
        <v>2.92</v>
      </c>
      <c r="D20">
        <f t="shared" ref="D20:D33" si="11">D5</f>
        <v>-55</v>
      </c>
      <c r="E20" s="1">
        <f>S6</f>
        <v>0.43888503360103748</v>
      </c>
      <c r="F20">
        <f t="shared" ref="F20:F33" si="12">(B20-D20-I20)</f>
        <v>2.5</v>
      </c>
      <c r="G20">
        <f t="shared" ref="G20:G33" si="13">(F20/(10*E20))</f>
        <v>0.56962525686683385</v>
      </c>
      <c r="H20">
        <f t="shared" ref="H20:H33" si="14">POWER(10,G20)</f>
        <v>3.712147778146011</v>
      </c>
      <c r="I20">
        <v>0</v>
      </c>
      <c r="J20" s="1">
        <f t="shared" ref="J20:J33" si="15">(H20*C20)</f>
        <v>10.839471512186352</v>
      </c>
      <c r="K20">
        <f t="shared" ref="K20:K83" si="16">K5</f>
        <v>6.4144290470781575</v>
      </c>
      <c r="L20">
        <f t="shared" ref="L20:L33" si="17">(K20-J20)</f>
        <v>-4.4250424651081941</v>
      </c>
      <c r="Q20" s="5">
        <f ca="1">CELL("row",INDEX(Q5:Q18,MATCH(MIN(Q5:Q18),Q5:Q18,0)))</f>
        <v>14</v>
      </c>
      <c r="S20" s="4"/>
    </row>
    <row r="21" spans="1:22" x14ac:dyDescent="0.25">
      <c r="A21">
        <v>2</v>
      </c>
      <c r="B21">
        <f t="shared" si="10"/>
        <v>-53.5</v>
      </c>
      <c r="C21">
        <v>2.92</v>
      </c>
      <c r="D21">
        <f t="shared" si="11"/>
        <v>-55</v>
      </c>
      <c r="E21" s="1">
        <f t="shared" ref="E21:E33" si="18">E20</f>
        <v>0.43888503360103748</v>
      </c>
      <c r="F21">
        <f t="shared" si="12"/>
        <v>1.5</v>
      </c>
      <c r="G21">
        <f t="shared" si="13"/>
        <v>0.34177515412010034</v>
      </c>
      <c r="H21">
        <f t="shared" si="14"/>
        <v>2.1967222763966294</v>
      </c>
      <c r="I21">
        <v>0</v>
      </c>
      <c r="J21" s="1">
        <f t="shared" si="15"/>
        <v>6.4144290470781575</v>
      </c>
      <c r="K21">
        <f t="shared" si="16"/>
        <v>6.4144290470781575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-52.5</v>
      </c>
      <c r="C22">
        <v>2.92</v>
      </c>
      <c r="D22">
        <f t="shared" si="11"/>
        <v>-63.5</v>
      </c>
      <c r="E22" s="1">
        <f t="shared" si="18"/>
        <v>0.43888503360103748</v>
      </c>
      <c r="F22">
        <f t="shared" si="12"/>
        <v>11</v>
      </c>
      <c r="G22">
        <f t="shared" si="13"/>
        <v>2.5063511302140693</v>
      </c>
      <c r="H22">
        <f t="shared" si="14"/>
        <v>320.88626645543962</v>
      </c>
      <c r="I22">
        <v>0</v>
      </c>
      <c r="J22" s="1">
        <f t="shared" si="15"/>
        <v>936.98789804988371</v>
      </c>
      <c r="K22">
        <f t="shared" si="16"/>
        <v>9.2814276919017153</v>
      </c>
      <c r="L22">
        <f t="shared" si="17"/>
        <v>-927.70647035798197</v>
      </c>
    </row>
    <row r="23" spans="1:22" x14ac:dyDescent="0.25">
      <c r="A23">
        <v>4</v>
      </c>
      <c r="B23">
        <f t="shared" si="10"/>
        <v>-53.5</v>
      </c>
      <c r="C23">
        <v>2.92</v>
      </c>
      <c r="D23">
        <f t="shared" si="11"/>
        <v>-63.5</v>
      </c>
      <c r="E23" s="1">
        <f t="shared" si="18"/>
        <v>0.43888503360103748</v>
      </c>
      <c r="F23">
        <f t="shared" si="12"/>
        <v>10</v>
      </c>
      <c r="G23">
        <f t="shared" si="13"/>
        <v>2.2785010274673354</v>
      </c>
      <c r="H23">
        <f t="shared" si="14"/>
        <v>189.88953345614411</v>
      </c>
      <c r="I23">
        <v>0</v>
      </c>
      <c r="J23" s="1">
        <f t="shared" si="15"/>
        <v>554.47743769194074</v>
      </c>
      <c r="K23">
        <f t="shared" si="16"/>
        <v>9.2814276919017153</v>
      </c>
      <c r="L23">
        <f t="shared" si="17"/>
        <v>-545.196010000039</v>
      </c>
      <c r="R23" t="s">
        <v>2</v>
      </c>
      <c r="S23" s="3">
        <f>MIN(S5:S18)</f>
        <v>0.43888503360103748</v>
      </c>
    </row>
    <row r="24" spans="1:22" x14ac:dyDescent="0.25">
      <c r="A24">
        <v>5</v>
      </c>
      <c r="B24">
        <f t="shared" si="10"/>
        <v>-52.5</v>
      </c>
      <c r="C24">
        <v>2.92</v>
      </c>
      <c r="D24">
        <f t="shared" si="11"/>
        <v>-72.5</v>
      </c>
      <c r="E24" s="1">
        <f t="shared" si="18"/>
        <v>0.43888503360103748</v>
      </c>
      <c r="F24">
        <f t="shared" si="12"/>
        <v>20</v>
      </c>
      <c r="G24">
        <f t="shared" si="13"/>
        <v>4.5570020549346708</v>
      </c>
      <c r="H24">
        <f t="shared" si="14"/>
        <v>36058.034916192075</v>
      </c>
      <c r="I24">
        <v>0</v>
      </c>
      <c r="J24" s="1">
        <f t="shared" si="15"/>
        <v>105289.46195528086</v>
      </c>
      <c r="K24">
        <f t="shared" si="16"/>
        <v>13.459008135817438</v>
      </c>
      <c r="L24">
        <f t="shared" si="17"/>
        <v>-105276.00294714504</v>
      </c>
      <c r="R24" t="s">
        <v>1</v>
      </c>
      <c r="S24" s="3">
        <f>MAX(S5:S18)</f>
        <v>3.2576978195588704</v>
      </c>
    </row>
    <row r="25" spans="1:22" ht="18.75" x14ac:dyDescent="0.3">
      <c r="A25">
        <v>6</v>
      </c>
      <c r="B25">
        <f t="shared" si="10"/>
        <v>-53.5</v>
      </c>
      <c r="C25">
        <v>2.92</v>
      </c>
      <c r="D25">
        <f t="shared" si="11"/>
        <v>-72.5</v>
      </c>
      <c r="E25" s="1">
        <f t="shared" si="18"/>
        <v>0.43888503360103748</v>
      </c>
      <c r="F25">
        <f t="shared" si="12"/>
        <v>19</v>
      </c>
      <c r="G25">
        <f t="shared" si="13"/>
        <v>4.3291519521879378</v>
      </c>
      <c r="H25">
        <f t="shared" si="14"/>
        <v>21337.913595413756</v>
      </c>
      <c r="I25">
        <v>0</v>
      </c>
      <c r="J25" s="1">
        <f t="shared" si="15"/>
        <v>62306.707698608167</v>
      </c>
      <c r="K25">
        <f t="shared" si="16"/>
        <v>13.459008135817438</v>
      </c>
      <c r="L25">
        <f t="shared" si="17"/>
        <v>-62293.248690472348</v>
      </c>
      <c r="M25">
        <v>2</v>
      </c>
      <c r="R25" t="s">
        <v>0</v>
      </c>
      <c r="S25" s="2">
        <v>2.95</v>
      </c>
    </row>
    <row r="26" spans="1:22" x14ac:dyDescent="0.25">
      <c r="A26">
        <v>7</v>
      </c>
      <c r="B26">
        <f t="shared" si="10"/>
        <v>-52.5</v>
      </c>
      <c r="C26">
        <v>2.92</v>
      </c>
      <c r="D26">
        <f t="shared" si="11"/>
        <v>-79</v>
      </c>
      <c r="E26" s="1">
        <f t="shared" si="18"/>
        <v>0.43888503360103748</v>
      </c>
      <c r="F26">
        <f t="shared" si="12"/>
        <v>26.5</v>
      </c>
      <c r="G26">
        <f t="shared" si="13"/>
        <v>6.0380277227884394</v>
      </c>
      <c r="H26">
        <f t="shared" si="14"/>
        <v>1091510.0097615938</v>
      </c>
      <c r="I26">
        <v>0</v>
      </c>
      <c r="J26" s="1">
        <f t="shared" si="15"/>
        <v>3187209.2285038535</v>
      </c>
      <c r="K26">
        <f t="shared" si="16"/>
        <v>19.003812775335376</v>
      </c>
      <c r="L26">
        <f t="shared" si="17"/>
        <v>-3187190.2246910781</v>
      </c>
    </row>
    <row r="27" spans="1:22" x14ac:dyDescent="0.25">
      <c r="A27">
        <v>8</v>
      </c>
      <c r="B27">
        <f t="shared" si="10"/>
        <v>-53.5</v>
      </c>
      <c r="C27">
        <v>2.92</v>
      </c>
      <c r="D27">
        <f t="shared" si="11"/>
        <v>-79</v>
      </c>
      <c r="E27" s="1">
        <f t="shared" si="18"/>
        <v>0.43888503360103748</v>
      </c>
      <c r="F27">
        <f t="shared" si="12"/>
        <v>25.5</v>
      </c>
      <c r="G27">
        <f t="shared" si="13"/>
        <v>5.8101776200417055</v>
      </c>
      <c r="H27">
        <f t="shared" si="14"/>
        <v>645918.34610386135</v>
      </c>
      <c r="I27">
        <v>0</v>
      </c>
      <c r="J27" s="1">
        <f t="shared" si="15"/>
        <v>1886081.5706232751</v>
      </c>
      <c r="K27">
        <f t="shared" si="16"/>
        <v>19.003812775335376</v>
      </c>
      <c r="L27">
        <f t="shared" si="17"/>
        <v>-1886062.5668104999</v>
      </c>
    </row>
    <row r="28" spans="1:22" x14ac:dyDescent="0.25">
      <c r="A28">
        <v>9</v>
      </c>
      <c r="B28">
        <f t="shared" si="10"/>
        <v>-52.5</v>
      </c>
      <c r="C28">
        <v>2.92</v>
      </c>
      <c r="D28">
        <f t="shared" si="11"/>
        <v>-81</v>
      </c>
      <c r="E28" s="1">
        <f t="shared" si="18"/>
        <v>0.43888503360103748</v>
      </c>
      <c r="F28">
        <f t="shared" si="12"/>
        <v>28.5</v>
      </c>
      <c r="G28">
        <f t="shared" si="13"/>
        <v>6.4937279282819063</v>
      </c>
      <c r="H28">
        <f t="shared" si="14"/>
        <v>3116936.3105893172</v>
      </c>
      <c r="I28">
        <v>0</v>
      </c>
      <c r="J28" s="1">
        <f t="shared" si="15"/>
        <v>9101454.0269208066</v>
      </c>
      <c r="K28">
        <f t="shared" si="16"/>
        <v>24.761762861315024</v>
      </c>
      <c r="L28">
        <f t="shared" si="17"/>
        <v>-9101429.2651579455</v>
      </c>
    </row>
    <row r="29" spans="1:22" x14ac:dyDescent="0.25">
      <c r="A29">
        <v>10</v>
      </c>
      <c r="B29">
        <f t="shared" si="10"/>
        <v>-53.5</v>
      </c>
      <c r="C29">
        <v>2.92</v>
      </c>
      <c r="D29">
        <f t="shared" si="11"/>
        <v>-81</v>
      </c>
      <c r="E29" s="1">
        <f t="shared" si="18"/>
        <v>0.43888503360103748</v>
      </c>
      <c r="F29">
        <f t="shared" si="12"/>
        <v>27.5</v>
      </c>
      <c r="G29">
        <f t="shared" si="13"/>
        <v>6.2658778255351733</v>
      </c>
      <c r="H29">
        <f t="shared" si="14"/>
        <v>1844496.4577893945</v>
      </c>
      <c r="I29">
        <v>0</v>
      </c>
      <c r="J29" s="1">
        <f t="shared" si="15"/>
        <v>5385929.6567450315</v>
      </c>
      <c r="K29">
        <f t="shared" si="16"/>
        <v>24.761762861315024</v>
      </c>
      <c r="L29">
        <f t="shared" si="17"/>
        <v>-5385904.8949821703</v>
      </c>
    </row>
    <row r="30" spans="1:22" x14ac:dyDescent="0.25">
      <c r="A30">
        <v>11</v>
      </c>
      <c r="B30">
        <f t="shared" si="10"/>
        <v>-52.5</v>
      </c>
      <c r="C30">
        <v>2.92</v>
      </c>
      <c r="D30">
        <f t="shared" si="11"/>
        <v>-74.5</v>
      </c>
      <c r="E30" s="1">
        <f t="shared" si="18"/>
        <v>0.43888503360103748</v>
      </c>
      <c r="F30">
        <f t="shared" si="12"/>
        <v>22</v>
      </c>
      <c r="G30">
        <f t="shared" si="13"/>
        <v>5.0127022604281386</v>
      </c>
      <c r="H30">
        <f t="shared" si="14"/>
        <v>102967.99599971138</v>
      </c>
      <c r="I30">
        <v>0</v>
      </c>
      <c r="J30" s="1">
        <f t="shared" si="15"/>
        <v>300666.54831915721</v>
      </c>
      <c r="K30">
        <f t="shared" si="16"/>
        <v>15.071327081581105</v>
      </c>
      <c r="L30">
        <f t="shared" si="17"/>
        <v>-300651.47699207562</v>
      </c>
    </row>
    <row r="31" spans="1:22" x14ac:dyDescent="0.25">
      <c r="A31">
        <v>12</v>
      </c>
      <c r="B31">
        <f t="shared" si="10"/>
        <v>-53.5</v>
      </c>
      <c r="C31">
        <v>2.92</v>
      </c>
      <c r="D31">
        <f t="shared" si="11"/>
        <v>-74.5</v>
      </c>
      <c r="E31" s="1">
        <f t="shared" si="18"/>
        <v>0.43888503360103748</v>
      </c>
      <c r="F31">
        <f t="shared" si="12"/>
        <v>21</v>
      </c>
      <c r="G31">
        <f t="shared" si="13"/>
        <v>4.7848521576814047</v>
      </c>
      <c r="H31">
        <f t="shared" si="14"/>
        <v>60932.943429707426</v>
      </c>
      <c r="I31">
        <v>0</v>
      </c>
      <c r="J31" s="1">
        <f t="shared" si="15"/>
        <v>177924.19481474569</v>
      </c>
      <c r="K31">
        <f t="shared" si="16"/>
        <v>15.071327081581105</v>
      </c>
      <c r="L31">
        <f t="shared" si="17"/>
        <v>-177909.1234876641</v>
      </c>
    </row>
    <row r="32" spans="1:22" x14ac:dyDescent="0.25">
      <c r="A32">
        <v>13</v>
      </c>
      <c r="B32">
        <f t="shared" si="10"/>
        <v>-52.5</v>
      </c>
      <c r="C32">
        <v>2.92</v>
      </c>
      <c r="D32">
        <f t="shared" si="11"/>
        <v>-77.5</v>
      </c>
      <c r="E32" s="1">
        <f t="shared" si="18"/>
        <v>0.43888503360103748</v>
      </c>
      <c r="F32">
        <f t="shared" si="12"/>
        <v>25</v>
      </c>
      <c r="G32">
        <f t="shared" si="13"/>
        <v>5.6962525686683394</v>
      </c>
      <c r="H32">
        <f t="shared" si="14"/>
        <v>496881.20409651467</v>
      </c>
      <c r="I32">
        <v>0</v>
      </c>
      <c r="J32" s="1">
        <f t="shared" si="15"/>
        <v>1450893.1159618229</v>
      </c>
      <c r="K32">
        <f t="shared" si="16"/>
        <v>25.042861258250824</v>
      </c>
      <c r="L32">
        <f t="shared" si="17"/>
        <v>-1450868.0731005648</v>
      </c>
    </row>
    <row r="33" spans="1:13" x14ac:dyDescent="0.25">
      <c r="A33">
        <v>14</v>
      </c>
      <c r="B33">
        <f t="shared" si="10"/>
        <v>-53.5</v>
      </c>
      <c r="C33">
        <v>2.92</v>
      </c>
      <c r="D33">
        <f t="shared" si="11"/>
        <v>-77.5</v>
      </c>
      <c r="E33" s="1">
        <f t="shared" si="18"/>
        <v>0.43888503360103748</v>
      </c>
      <c r="F33">
        <f t="shared" si="12"/>
        <v>24</v>
      </c>
      <c r="G33">
        <f t="shared" si="13"/>
        <v>5.4684024659216055</v>
      </c>
      <c r="H33">
        <f t="shared" si="14"/>
        <v>294037.32690478605</v>
      </c>
      <c r="I33">
        <v>0</v>
      </c>
      <c r="J33" s="1">
        <f t="shared" si="15"/>
        <v>858588.99456197524</v>
      </c>
      <c r="K33">
        <f t="shared" si="16"/>
        <v>25.042861258250824</v>
      </c>
      <c r="L33">
        <f t="shared" si="17"/>
        <v>-858563.95170071698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-52.5</v>
      </c>
      <c r="C35">
        <v>2.92</v>
      </c>
      <c r="D35">
        <f t="shared" ref="D35:D48" si="20">D20</f>
        <v>-55</v>
      </c>
      <c r="E35" s="1">
        <f>S7</f>
        <v>2.1902231323978074</v>
      </c>
      <c r="F35">
        <f t="shared" ref="F35:F48" si="21">(B35-D35-I35)</f>
        <v>2.5</v>
      </c>
      <c r="G35">
        <f t="shared" ref="G35:G48" si="22">(F35/(10*E35))</f>
        <v>0.11414362139728913</v>
      </c>
      <c r="H35">
        <f t="shared" ref="H35:H48" si="23">POWER(10,G35)</f>
        <v>1.3005996158507305</v>
      </c>
      <c r="I35">
        <v>0</v>
      </c>
      <c r="J35" s="1">
        <f t="shared" ref="J35:J48" si="24">(H35*C35)</f>
        <v>3.7977508782841327</v>
      </c>
      <c r="K35">
        <f t="shared" si="16"/>
        <v>6.4144290470781575</v>
      </c>
      <c r="L35">
        <f t="shared" ref="L35:L48" si="25">(K35-J35)</f>
        <v>2.6166781687940248</v>
      </c>
    </row>
    <row r="36" spans="1:13" x14ac:dyDescent="0.25">
      <c r="A36">
        <v>2</v>
      </c>
      <c r="B36">
        <f t="shared" si="19"/>
        <v>-53.5</v>
      </c>
      <c r="C36">
        <v>2.92</v>
      </c>
      <c r="D36">
        <f t="shared" si="20"/>
        <v>-55</v>
      </c>
      <c r="E36" s="1">
        <f t="shared" ref="E36:E48" si="26">E35</f>
        <v>2.1902231323978074</v>
      </c>
      <c r="F36">
        <f t="shared" si="21"/>
        <v>1.5</v>
      </c>
      <c r="G36">
        <f t="shared" si="22"/>
        <v>6.848617283837348E-2</v>
      </c>
      <c r="H36">
        <f t="shared" si="23"/>
        <v>1.1708093252463543</v>
      </c>
      <c r="I36">
        <v>0</v>
      </c>
      <c r="J36" s="1">
        <f t="shared" si="24"/>
        <v>3.4187632297193544</v>
      </c>
      <c r="K36">
        <f t="shared" si="16"/>
        <v>6.4144290470781575</v>
      </c>
      <c r="L36">
        <f t="shared" si="25"/>
        <v>2.9956658173588031</v>
      </c>
    </row>
    <row r="37" spans="1:13" x14ac:dyDescent="0.25">
      <c r="A37">
        <v>3</v>
      </c>
      <c r="B37">
        <f t="shared" si="19"/>
        <v>-52.5</v>
      </c>
      <c r="C37">
        <v>2.92</v>
      </c>
      <c r="D37">
        <f t="shared" si="20"/>
        <v>-63.5</v>
      </c>
      <c r="E37" s="1">
        <f t="shared" si="26"/>
        <v>2.1902231323978074</v>
      </c>
      <c r="F37">
        <f t="shared" si="21"/>
        <v>11</v>
      </c>
      <c r="G37">
        <f t="shared" si="22"/>
        <v>0.50223193414807221</v>
      </c>
      <c r="H37">
        <f t="shared" si="23"/>
        <v>3.1785711273636017</v>
      </c>
      <c r="J37" s="1">
        <f t="shared" si="24"/>
        <v>9.2814276919017171</v>
      </c>
      <c r="K37">
        <f t="shared" si="16"/>
        <v>9.2814276919017153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-53.5</v>
      </c>
      <c r="C38">
        <v>2.92</v>
      </c>
      <c r="D38">
        <f t="shared" si="20"/>
        <v>-63.5</v>
      </c>
      <c r="E38" s="1">
        <f t="shared" si="26"/>
        <v>2.1902231323978074</v>
      </c>
      <c r="F38">
        <f t="shared" si="21"/>
        <v>10</v>
      </c>
      <c r="G38">
        <f t="shared" si="22"/>
        <v>0.45657448558915653</v>
      </c>
      <c r="H38">
        <f t="shared" si="23"/>
        <v>2.8613730709445613</v>
      </c>
      <c r="J38" s="1">
        <f t="shared" si="24"/>
        <v>8.3552093671581193</v>
      </c>
      <c r="K38">
        <f t="shared" si="16"/>
        <v>9.2814276919017153</v>
      </c>
      <c r="L38">
        <f t="shared" si="25"/>
        <v>0.926218324743596</v>
      </c>
    </row>
    <row r="39" spans="1:13" x14ac:dyDescent="0.25">
      <c r="A39">
        <v>5</v>
      </c>
      <c r="B39">
        <f t="shared" si="19"/>
        <v>-52.5</v>
      </c>
      <c r="C39">
        <v>2.92</v>
      </c>
      <c r="D39">
        <f t="shared" si="20"/>
        <v>-72.5</v>
      </c>
      <c r="E39" s="1">
        <f t="shared" si="26"/>
        <v>2.1902231323978074</v>
      </c>
      <c r="F39">
        <f t="shared" si="21"/>
        <v>20</v>
      </c>
      <c r="G39">
        <f t="shared" si="22"/>
        <v>0.91314897117831306</v>
      </c>
      <c r="H39">
        <f t="shared" si="23"/>
        <v>8.1874558511267086</v>
      </c>
      <c r="J39" s="1">
        <f t="shared" si="24"/>
        <v>23.907371085289988</v>
      </c>
      <c r="K39">
        <f t="shared" si="16"/>
        <v>13.459008135817438</v>
      </c>
      <c r="L39">
        <f t="shared" si="25"/>
        <v>-10.44836294947255</v>
      </c>
    </row>
    <row r="40" spans="1:13" x14ac:dyDescent="0.25">
      <c r="A40">
        <v>6</v>
      </c>
      <c r="B40">
        <f t="shared" si="19"/>
        <v>-53.5</v>
      </c>
      <c r="C40">
        <v>2.92</v>
      </c>
      <c r="D40">
        <f t="shared" si="20"/>
        <v>-72.5</v>
      </c>
      <c r="E40" s="1">
        <f t="shared" si="26"/>
        <v>2.1902231323978074</v>
      </c>
      <c r="F40">
        <f t="shared" si="21"/>
        <v>19</v>
      </c>
      <c r="G40">
        <f t="shared" si="22"/>
        <v>0.86749152261939733</v>
      </c>
      <c r="H40">
        <f t="shared" si="23"/>
        <v>7.3704078824225583</v>
      </c>
      <c r="J40" s="1">
        <f t="shared" si="24"/>
        <v>21.52159101667387</v>
      </c>
      <c r="K40">
        <f t="shared" si="16"/>
        <v>13.459008135817438</v>
      </c>
      <c r="L40">
        <f t="shared" si="25"/>
        <v>-8.0625828808564322</v>
      </c>
      <c r="M40">
        <v>3</v>
      </c>
    </row>
    <row r="41" spans="1:13" x14ac:dyDescent="0.25">
      <c r="A41">
        <v>7</v>
      </c>
      <c r="B41">
        <f t="shared" si="19"/>
        <v>-52.5</v>
      </c>
      <c r="C41">
        <v>2.92</v>
      </c>
      <c r="D41">
        <f t="shared" si="20"/>
        <v>-79</v>
      </c>
      <c r="E41" s="1">
        <f t="shared" si="26"/>
        <v>2.1902231323978074</v>
      </c>
      <c r="F41">
        <f t="shared" si="21"/>
        <v>26.5</v>
      </c>
      <c r="G41">
        <f t="shared" si="22"/>
        <v>1.2099223868112647</v>
      </c>
      <c r="H41">
        <f t="shared" si="23"/>
        <v>16.2152028799783</v>
      </c>
      <c r="J41" s="1">
        <f t="shared" si="24"/>
        <v>47.348392409536636</v>
      </c>
      <c r="K41">
        <f t="shared" si="16"/>
        <v>19.003812775335376</v>
      </c>
      <c r="L41">
        <f t="shared" si="25"/>
        <v>-28.34457963420126</v>
      </c>
    </row>
    <row r="42" spans="1:13" x14ac:dyDescent="0.25">
      <c r="A42">
        <v>8</v>
      </c>
      <c r="B42">
        <f t="shared" si="19"/>
        <v>-53.5</v>
      </c>
      <c r="C42">
        <v>2.92</v>
      </c>
      <c r="D42">
        <f t="shared" si="20"/>
        <v>-79</v>
      </c>
      <c r="E42" s="1">
        <f t="shared" si="26"/>
        <v>2.1902231323978074</v>
      </c>
      <c r="F42">
        <f t="shared" si="21"/>
        <v>25.5</v>
      </c>
      <c r="G42">
        <f t="shared" si="22"/>
        <v>1.1642649382523491</v>
      </c>
      <c r="H42">
        <f t="shared" si="23"/>
        <v>14.597044710198524</v>
      </c>
      <c r="J42" s="1">
        <f t="shared" si="24"/>
        <v>42.623370553779687</v>
      </c>
      <c r="K42">
        <f t="shared" si="16"/>
        <v>19.003812775335376</v>
      </c>
      <c r="L42">
        <f t="shared" si="25"/>
        <v>-23.61955777844431</v>
      </c>
    </row>
    <row r="43" spans="1:13" x14ac:dyDescent="0.25">
      <c r="A43">
        <v>9</v>
      </c>
      <c r="B43">
        <f t="shared" si="19"/>
        <v>-52.5</v>
      </c>
      <c r="C43">
        <v>2.92</v>
      </c>
      <c r="D43">
        <f t="shared" si="20"/>
        <v>-81</v>
      </c>
      <c r="E43" s="1">
        <f t="shared" si="26"/>
        <v>2.1902231323978074</v>
      </c>
      <c r="F43">
        <f t="shared" si="21"/>
        <v>28.5</v>
      </c>
      <c r="G43">
        <f t="shared" si="22"/>
        <v>1.301237283929096</v>
      </c>
      <c r="H43">
        <f t="shared" si="23"/>
        <v>20.009548255888724</v>
      </c>
      <c r="J43" s="1">
        <f t="shared" si="24"/>
        <v>58.427880907195075</v>
      </c>
      <c r="K43">
        <f t="shared" si="16"/>
        <v>24.761762861315024</v>
      </c>
      <c r="L43">
        <f t="shared" si="25"/>
        <v>-33.666118045880054</v>
      </c>
    </row>
    <row r="44" spans="1:13" x14ac:dyDescent="0.25">
      <c r="A44">
        <v>10</v>
      </c>
      <c r="B44">
        <f t="shared" si="19"/>
        <v>-53.5</v>
      </c>
      <c r="C44">
        <v>2.92</v>
      </c>
      <c r="D44">
        <f t="shared" si="20"/>
        <v>-81</v>
      </c>
      <c r="E44" s="1">
        <f t="shared" si="26"/>
        <v>2.1902231323978074</v>
      </c>
      <c r="F44">
        <f t="shared" si="21"/>
        <v>27.5</v>
      </c>
      <c r="G44">
        <f t="shared" si="22"/>
        <v>1.2555798353701804</v>
      </c>
      <c r="H44">
        <f t="shared" si="23"/>
        <v>18.012742281672487</v>
      </c>
      <c r="J44" s="1">
        <f t="shared" si="24"/>
        <v>52.597207462483659</v>
      </c>
      <c r="K44">
        <f t="shared" si="16"/>
        <v>24.761762861315024</v>
      </c>
      <c r="L44">
        <f t="shared" si="25"/>
        <v>-27.835444601168636</v>
      </c>
    </row>
    <row r="45" spans="1:13" x14ac:dyDescent="0.25">
      <c r="A45">
        <v>11</v>
      </c>
      <c r="B45">
        <f t="shared" si="19"/>
        <v>-52.5</v>
      </c>
      <c r="C45">
        <v>2.92</v>
      </c>
      <c r="D45">
        <f t="shared" si="20"/>
        <v>-74.5</v>
      </c>
      <c r="E45" s="1">
        <f t="shared" si="26"/>
        <v>2.1902231323978074</v>
      </c>
      <c r="F45">
        <f t="shared" si="21"/>
        <v>22</v>
      </c>
      <c r="G45">
        <f t="shared" si="22"/>
        <v>1.0044638682961444</v>
      </c>
      <c r="H45">
        <f t="shared" si="23"/>
        <v>10.103314411709519</v>
      </c>
      <c r="J45" s="1">
        <f t="shared" si="24"/>
        <v>29.501678082191795</v>
      </c>
      <c r="K45">
        <f t="shared" si="16"/>
        <v>15.071327081581105</v>
      </c>
      <c r="L45">
        <f t="shared" si="25"/>
        <v>-14.43035100061069</v>
      </c>
    </row>
    <row r="46" spans="1:13" x14ac:dyDescent="0.25">
      <c r="A46">
        <v>12</v>
      </c>
      <c r="B46">
        <f t="shared" si="19"/>
        <v>-53.5</v>
      </c>
      <c r="C46">
        <v>2.92</v>
      </c>
      <c r="D46">
        <f t="shared" si="20"/>
        <v>-74.5</v>
      </c>
      <c r="E46" s="1">
        <f t="shared" si="26"/>
        <v>2.1902231323978074</v>
      </c>
      <c r="F46">
        <f t="shared" si="21"/>
        <v>21</v>
      </c>
      <c r="G46">
        <f t="shared" si="22"/>
        <v>0.95880641973722869</v>
      </c>
      <c r="H46">
        <f t="shared" si="23"/>
        <v>9.0950778279201057</v>
      </c>
      <c r="J46" s="1">
        <f t="shared" si="24"/>
        <v>26.557627257526708</v>
      </c>
      <c r="K46">
        <f t="shared" si="16"/>
        <v>15.071327081581105</v>
      </c>
      <c r="L46">
        <f t="shared" si="25"/>
        <v>-11.486300175945603</v>
      </c>
    </row>
    <row r="47" spans="1:13" x14ac:dyDescent="0.25">
      <c r="A47">
        <v>13</v>
      </c>
      <c r="B47">
        <f t="shared" si="19"/>
        <v>-52.5</v>
      </c>
      <c r="C47">
        <v>2.92</v>
      </c>
      <c r="D47">
        <f t="shared" si="20"/>
        <v>-77.5</v>
      </c>
      <c r="E47" s="1">
        <f t="shared" si="26"/>
        <v>2.1902231323978074</v>
      </c>
      <c r="F47">
        <f t="shared" si="21"/>
        <v>25</v>
      </c>
      <c r="G47">
        <f t="shared" si="22"/>
        <v>1.1414362139728913</v>
      </c>
      <c r="H47">
        <f t="shared" si="23"/>
        <v>13.849567585709487</v>
      </c>
      <c r="J47" s="1">
        <f t="shared" si="24"/>
        <v>40.440737350271704</v>
      </c>
      <c r="K47">
        <f t="shared" si="16"/>
        <v>25.042861258250824</v>
      </c>
      <c r="L47">
        <f t="shared" si="25"/>
        <v>-15.39787609202088</v>
      </c>
    </row>
    <row r="48" spans="1:13" x14ac:dyDescent="0.25">
      <c r="A48">
        <v>14</v>
      </c>
      <c r="B48">
        <f t="shared" si="19"/>
        <v>-53.5</v>
      </c>
      <c r="C48">
        <v>2.92</v>
      </c>
      <c r="D48">
        <f t="shared" si="20"/>
        <v>-77.5</v>
      </c>
      <c r="E48" s="1">
        <f t="shared" si="26"/>
        <v>2.1902231323978074</v>
      </c>
      <c r="F48">
        <f t="shared" si="21"/>
        <v>24</v>
      </c>
      <c r="G48">
        <f t="shared" si="22"/>
        <v>1.0957787654139757</v>
      </c>
      <c r="H48">
        <f t="shared" si="23"/>
        <v>12.467482446065334</v>
      </c>
      <c r="J48" s="1">
        <f t="shared" si="24"/>
        <v>36.405048742510779</v>
      </c>
      <c r="K48">
        <f t="shared" si="16"/>
        <v>25.042861258250824</v>
      </c>
      <c r="L48">
        <f t="shared" si="25"/>
        <v>-11.362187484259955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-52.5</v>
      </c>
      <c r="C50">
        <v>2.92</v>
      </c>
      <c r="D50">
        <f t="shared" ref="D50:D63" si="28">D35</f>
        <v>-55</v>
      </c>
      <c r="E50" s="1">
        <f>S8</f>
        <v>1.9911119385434612</v>
      </c>
      <c r="F50">
        <f t="shared" ref="F50:F63" si="29">(B50-D50-I50)</f>
        <v>2.5</v>
      </c>
      <c r="G50">
        <f t="shared" ref="G50:G63" si="30">(F50/(10*E50))</f>
        <v>0.12555798353701805</v>
      </c>
      <c r="H50">
        <f t="shared" ref="H50:H63" si="31">POWER(10,G50)</f>
        <v>1.3352358477081583</v>
      </c>
      <c r="I50">
        <v>0</v>
      </c>
      <c r="J50" s="1">
        <f t="shared" ref="J50:J63" si="32">(H50*C50)</f>
        <v>3.898888675307822</v>
      </c>
      <c r="K50">
        <f t="shared" si="16"/>
        <v>6.4144290470781575</v>
      </c>
      <c r="L50">
        <f t="shared" ref="L50:L63" si="33">(K50-J50)</f>
        <v>2.5155403717703355</v>
      </c>
    </row>
    <row r="51" spans="1:13" x14ac:dyDescent="0.25">
      <c r="A51">
        <v>2</v>
      </c>
      <c r="B51">
        <f t="shared" si="27"/>
        <v>-53.5</v>
      </c>
      <c r="C51">
        <v>2.92</v>
      </c>
      <c r="D51">
        <f t="shared" si="28"/>
        <v>-55</v>
      </c>
      <c r="E51" s="1">
        <f t="shared" ref="E51:E63" si="34">E50</f>
        <v>1.9911119385434612</v>
      </c>
      <c r="F51">
        <f t="shared" si="29"/>
        <v>1.5</v>
      </c>
      <c r="G51">
        <f t="shared" si="30"/>
        <v>7.5334790122210823E-2</v>
      </c>
      <c r="H51">
        <f t="shared" si="31"/>
        <v>1.1894187765267183</v>
      </c>
      <c r="I51">
        <v>0</v>
      </c>
      <c r="J51" s="1">
        <f t="shared" si="32"/>
        <v>3.4731028274580176</v>
      </c>
      <c r="K51">
        <f t="shared" si="16"/>
        <v>6.4144290470781575</v>
      </c>
      <c r="L51">
        <f t="shared" si="33"/>
        <v>2.94132621962014</v>
      </c>
    </row>
    <row r="52" spans="1:13" x14ac:dyDescent="0.25">
      <c r="A52">
        <v>3</v>
      </c>
      <c r="B52">
        <f t="shared" si="27"/>
        <v>-52.5</v>
      </c>
      <c r="C52">
        <v>2.92</v>
      </c>
      <c r="D52">
        <f t="shared" si="28"/>
        <v>-63.5</v>
      </c>
      <c r="E52" s="1">
        <f t="shared" si="34"/>
        <v>1.9911119385434612</v>
      </c>
      <c r="F52">
        <f t="shared" si="29"/>
        <v>11</v>
      </c>
      <c r="G52">
        <f t="shared" si="30"/>
        <v>0.5524551275628794</v>
      </c>
      <c r="H52">
        <f t="shared" si="31"/>
        <v>3.5682487930277569</v>
      </c>
      <c r="J52" s="1">
        <f t="shared" si="32"/>
        <v>10.41928647564105</v>
      </c>
      <c r="K52">
        <f t="shared" si="16"/>
        <v>9.2814276919017153</v>
      </c>
      <c r="L52">
        <f t="shared" si="33"/>
        <v>-1.1378587837393344</v>
      </c>
    </row>
    <row r="53" spans="1:13" x14ac:dyDescent="0.25">
      <c r="A53">
        <v>4</v>
      </c>
      <c r="B53">
        <f t="shared" si="27"/>
        <v>-53.5</v>
      </c>
      <c r="C53">
        <v>2.92</v>
      </c>
      <c r="D53">
        <f t="shared" si="28"/>
        <v>-63.5</v>
      </c>
      <c r="E53" s="1">
        <f t="shared" si="34"/>
        <v>1.9911119385434612</v>
      </c>
      <c r="F53">
        <f t="shared" si="29"/>
        <v>10</v>
      </c>
      <c r="G53">
        <f t="shared" si="30"/>
        <v>0.50223193414807221</v>
      </c>
      <c r="H53">
        <f t="shared" si="31"/>
        <v>3.1785711273636017</v>
      </c>
      <c r="J53" s="1">
        <f t="shared" si="32"/>
        <v>9.2814276919017171</v>
      </c>
      <c r="K53">
        <f t="shared" si="16"/>
        <v>9.2814276919017153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-52.5</v>
      </c>
      <c r="C54">
        <v>2.92</v>
      </c>
      <c r="D54">
        <f t="shared" si="28"/>
        <v>-72.5</v>
      </c>
      <c r="E54" s="1">
        <f t="shared" si="34"/>
        <v>1.9911119385434612</v>
      </c>
      <c r="F54">
        <f t="shared" si="29"/>
        <v>20</v>
      </c>
      <c r="G54">
        <f t="shared" si="30"/>
        <v>1.0044638682961444</v>
      </c>
      <c r="H54">
        <f t="shared" si="31"/>
        <v>10.103314411709519</v>
      </c>
      <c r="J54" s="1">
        <f t="shared" si="32"/>
        <v>29.501678082191795</v>
      </c>
      <c r="K54">
        <f t="shared" si="16"/>
        <v>13.459008135817438</v>
      </c>
      <c r="L54">
        <f t="shared" si="33"/>
        <v>-16.042669946374357</v>
      </c>
    </row>
    <row r="55" spans="1:13" x14ac:dyDescent="0.25">
      <c r="A55">
        <v>6</v>
      </c>
      <c r="B55">
        <f t="shared" si="27"/>
        <v>-53.5</v>
      </c>
      <c r="C55">
        <v>2.92</v>
      </c>
      <c r="D55">
        <f t="shared" si="28"/>
        <v>-72.5</v>
      </c>
      <c r="E55" s="1">
        <f t="shared" si="34"/>
        <v>1.9911119385434612</v>
      </c>
      <c r="F55">
        <f t="shared" si="29"/>
        <v>19</v>
      </c>
      <c r="G55">
        <f t="shared" si="30"/>
        <v>0.95424067488133713</v>
      </c>
      <c r="H55">
        <f t="shared" si="31"/>
        <v>8.9999619820474255</v>
      </c>
      <c r="J55" s="1">
        <f t="shared" si="32"/>
        <v>26.279888987578481</v>
      </c>
      <c r="K55">
        <f t="shared" si="16"/>
        <v>13.459008135817438</v>
      </c>
      <c r="L55">
        <f t="shared" si="33"/>
        <v>-12.820880851761043</v>
      </c>
    </row>
    <row r="56" spans="1:13" x14ac:dyDescent="0.25">
      <c r="A56">
        <v>7</v>
      </c>
      <c r="B56">
        <f t="shared" si="27"/>
        <v>-52.5</v>
      </c>
      <c r="C56">
        <v>2.92</v>
      </c>
      <c r="D56">
        <f t="shared" si="28"/>
        <v>-79</v>
      </c>
      <c r="E56" s="1">
        <f t="shared" si="34"/>
        <v>1.9911119385434612</v>
      </c>
      <c r="F56">
        <f t="shared" si="29"/>
        <v>26.5</v>
      </c>
      <c r="G56">
        <f t="shared" si="30"/>
        <v>1.3309146254923914</v>
      </c>
      <c r="H56">
        <f t="shared" si="31"/>
        <v>21.424693886557982</v>
      </c>
      <c r="J56" s="1">
        <f t="shared" si="32"/>
        <v>62.560106148749306</v>
      </c>
      <c r="K56">
        <f t="shared" si="16"/>
        <v>19.003812775335376</v>
      </c>
      <c r="L56">
        <f t="shared" si="33"/>
        <v>-43.556293373413929</v>
      </c>
    </row>
    <row r="57" spans="1:13" x14ac:dyDescent="0.25">
      <c r="A57">
        <v>8</v>
      </c>
      <c r="B57">
        <f t="shared" si="27"/>
        <v>-53.5</v>
      </c>
      <c r="C57">
        <v>2.92</v>
      </c>
      <c r="D57">
        <f t="shared" si="28"/>
        <v>-79</v>
      </c>
      <c r="E57" s="1">
        <f t="shared" si="34"/>
        <v>1.9911119385434612</v>
      </c>
      <c r="F57">
        <f t="shared" si="29"/>
        <v>25.5</v>
      </c>
      <c r="G57">
        <f t="shared" si="30"/>
        <v>1.280691432077584</v>
      </c>
      <c r="H57">
        <f t="shared" si="31"/>
        <v>19.084967823286778</v>
      </c>
      <c r="J57" s="1">
        <f t="shared" si="32"/>
        <v>55.728106043997393</v>
      </c>
      <c r="K57">
        <f t="shared" si="16"/>
        <v>19.003812775335376</v>
      </c>
      <c r="L57">
        <f t="shared" si="33"/>
        <v>-36.724293268662016</v>
      </c>
    </row>
    <row r="58" spans="1:13" x14ac:dyDescent="0.25">
      <c r="A58">
        <v>9</v>
      </c>
      <c r="B58">
        <f t="shared" si="27"/>
        <v>-52.5</v>
      </c>
      <c r="C58">
        <v>2.92</v>
      </c>
      <c r="D58">
        <f t="shared" si="28"/>
        <v>-81</v>
      </c>
      <c r="E58" s="1">
        <f t="shared" si="34"/>
        <v>1.9911119385434612</v>
      </c>
      <c r="F58">
        <f t="shared" si="29"/>
        <v>28.5</v>
      </c>
      <c r="G58">
        <f t="shared" si="30"/>
        <v>1.4313610123220057</v>
      </c>
      <c r="H58">
        <f t="shared" si="31"/>
        <v>26.999828919394094</v>
      </c>
      <c r="J58" s="1">
        <f t="shared" si="32"/>
        <v>78.839500444630758</v>
      </c>
      <c r="K58">
        <f t="shared" si="16"/>
        <v>24.761762861315024</v>
      </c>
      <c r="L58">
        <f t="shared" si="33"/>
        <v>-54.077737583315738</v>
      </c>
    </row>
    <row r="59" spans="1:13" x14ac:dyDescent="0.25">
      <c r="A59">
        <v>10</v>
      </c>
      <c r="B59">
        <f t="shared" si="27"/>
        <v>-53.5</v>
      </c>
      <c r="C59">
        <v>2.92</v>
      </c>
      <c r="D59">
        <f t="shared" si="28"/>
        <v>-81</v>
      </c>
      <c r="E59" s="1">
        <f t="shared" si="34"/>
        <v>1.9911119385434612</v>
      </c>
      <c r="F59">
        <f t="shared" si="29"/>
        <v>27.5</v>
      </c>
      <c r="G59">
        <f t="shared" si="30"/>
        <v>1.3811378189071986</v>
      </c>
      <c r="H59">
        <f t="shared" si="31"/>
        <v>24.051259210017548</v>
      </c>
      <c r="J59" s="1">
        <f t="shared" si="32"/>
        <v>70.229676893251238</v>
      </c>
      <c r="K59">
        <f t="shared" si="16"/>
        <v>24.761762861315024</v>
      </c>
      <c r="L59">
        <f t="shared" si="33"/>
        <v>-45.467914031936218</v>
      </c>
    </row>
    <row r="60" spans="1:13" x14ac:dyDescent="0.25">
      <c r="A60">
        <v>11</v>
      </c>
      <c r="B60">
        <f t="shared" si="27"/>
        <v>-52.5</v>
      </c>
      <c r="C60">
        <v>2.92</v>
      </c>
      <c r="D60">
        <f t="shared" si="28"/>
        <v>-74.5</v>
      </c>
      <c r="E60" s="1">
        <f t="shared" si="34"/>
        <v>1.9911119385434612</v>
      </c>
      <c r="F60">
        <f t="shared" si="29"/>
        <v>22</v>
      </c>
      <c r="G60">
        <f t="shared" si="30"/>
        <v>1.1049102551257588</v>
      </c>
      <c r="H60">
        <f t="shared" si="31"/>
        <v>12.732399448944044</v>
      </c>
      <c r="J60" s="1">
        <f t="shared" si="32"/>
        <v>37.178606390916606</v>
      </c>
      <c r="K60">
        <f t="shared" si="16"/>
        <v>15.071327081581105</v>
      </c>
      <c r="L60">
        <f t="shared" si="33"/>
        <v>-22.107279309335503</v>
      </c>
    </row>
    <row r="61" spans="1:13" x14ac:dyDescent="0.25">
      <c r="A61">
        <v>12</v>
      </c>
      <c r="B61">
        <f t="shared" si="27"/>
        <v>-53.5</v>
      </c>
      <c r="C61">
        <v>2.92</v>
      </c>
      <c r="D61">
        <f t="shared" si="28"/>
        <v>-74.5</v>
      </c>
      <c r="E61" s="1">
        <f t="shared" si="34"/>
        <v>1.9911119385434612</v>
      </c>
      <c r="F61">
        <f t="shared" si="29"/>
        <v>21</v>
      </c>
      <c r="G61">
        <f t="shared" si="30"/>
        <v>1.0546870617109516</v>
      </c>
      <c r="H61">
        <f t="shared" si="31"/>
        <v>11.341932588768046</v>
      </c>
      <c r="J61" s="1">
        <f t="shared" si="32"/>
        <v>33.118443159202691</v>
      </c>
      <c r="K61">
        <f t="shared" si="16"/>
        <v>15.071327081581105</v>
      </c>
      <c r="L61">
        <f t="shared" si="33"/>
        <v>-18.047116077621588</v>
      </c>
    </row>
    <row r="62" spans="1:13" x14ac:dyDescent="0.25">
      <c r="A62">
        <v>13</v>
      </c>
      <c r="B62">
        <f t="shared" si="27"/>
        <v>-52.5</v>
      </c>
      <c r="C62">
        <v>2.92</v>
      </c>
      <c r="D62">
        <f t="shared" si="28"/>
        <v>-77.5</v>
      </c>
      <c r="E62" s="1">
        <f t="shared" si="34"/>
        <v>1.9911119385434612</v>
      </c>
      <c r="F62">
        <f t="shared" si="29"/>
        <v>25</v>
      </c>
      <c r="G62">
        <f t="shared" si="30"/>
        <v>1.2555798353701804</v>
      </c>
      <c r="H62">
        <f t="shared" si="31"/>
        <v>18.012742281672487</v>
      </c>
      <c r="J62" s="1">
        <f t="shared" si="32"/>
        <v>52.597207462483659</v>
      </c>
      <c r="K62">
        <f t="shared" si="16"/>
        <v>25.042861258250824</v>
      </c>
      <c r="L62">
        <f t="shared" si="33"/>
        <v>-27.554346204232836</v>
      </c>
    </row>
    <row r="63" spans="1:13" x14ac:dyDescent="0.25">
      <c r="A63">
        <v>14</v>
      </c>
      <c r="B63">
        <f t="shared" si="27"/>
        <v>-53.5</v>
      </c>
      <c r="C63">
        <v>2.92</v>
      </c>
      <c r="D63">
        <f t="shared" si="28"/>
        <v>-77.5</v>
      </c>
      <c r="E63" s="1">
        <f t="shared" si="34"/>
        <v>1.9911119385434612</v>
      </c>
      <c r="F63">
        <f t="shared" si="29"/>
        <v>24</v>
      </c>
      <c r="G63">
        <f t="shared" si="30"/>
        <v>1.2053566419553732</v>
      </c>
      <c r="H63">
        <f t="shared" si="31"/>
        <v>16.045625140556265</v>
      </c>
      <c r="J63" s="1">
        <f t="shared" si="32"/>
        <v>46.853225410424294</v>
      </c>
      <c r="K63">
        <f t="shared" si="16"/>
        <v>25.042861258250824</v>
      </c>
      <c r="L63">
        <f t="shared" si="33"/>
        <v>-21.81036415217347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-52.5</v>
      </c>
      <c r="C65">
        <v>2.92</v>
      </c>
      <c r="D65">
        <f t="shared" ref="D65:D78" si="36">D50</f>
        <v>-55</v>
      </c>
      <c r="E65" s="1">
        <f>S9</f>
        <v>3.0137266015485351</v>
      </c>
      <c r="F65">
        <f t="shared" ref="F65:F78" si="37">(B65-D65-I65)</f>
        <v>2.5</v>
      </c>
      <c r="G65">
        <f t="shared" ref="G65:G78" si="38">(F65/(10*E65))</f>
        <v>8.2953775525471743E-2</v>
      </c>
      <c r="H65">
        <f t="shared" ref="H65:H78" si="39">POWER(10,G65)</f>
        <v>1.2104692894435654</v>
      </c>
      <c r="I65">
        <v>0</v>
      </c>
      <c r="J65" s="1">
        <f t="shared" ref="J65:J78" si="40">(H65*C65)</f>
        <v>3.5345703251752107</v>
      </c>
      <c r="K65">
        <f t="shared" si="16"/>
        <v>6.4144290470781575</v>
      </c>
      <c r="L65">
        <f t="shared" ref="L65:L78" si="41">(K65-J65)</f>
        <v>2.8798587219029468</v>
      </c>
    </row>
    <row r="66" spans="1:13" x14ac:dyDescent="0.25">
      <c r="A66">
        <v>2</v>
      </c>
      <c r="B66">
        <f t="shared" si="35"/>
        <v>-53.5</v>
      </c>
      <c r="C66">
        <v>2.92</v>
      </c>
      <c r="D66">
        <f t="shared" si="36"/>
        <v>-55</v>
      </c>
      <c r="E66" s="1">
        <f t="shared" ref="E66:E78" si="42">E65</f>
        <v>3.0137266015485351</v>
      </c>
      <c r="F66">
        <f t="shared" si="37"/>
        <v>1.5</v>
      </c>
      <c r="G66">
        <f t="shared" si="38"/>
        <v>4.9772265315283046E-2</v>
      </c>
      <c r="H66">
        <f t="shared" si="39"/>
        <v>1.1214302461942529</v>
      </c>
      <c r="I66">
        <v>0</v>
      </c>
      <c r="J66" s="1">
        <f t="shared" si="40"/>
        <v>3.2745763188872186</v>
      </c>
      <c r="K66">
        <f t="shared" si="16"/>
        <v>6.4144290470781575</v>
      </c>
      <c r="L66">
        <f t="shared" si="41"/>
        <v>3.139852728190939</v>
      </c>
    </row>
    <row r="67" spans="1:13" x14ac:dyDescent="0.25">
      <c r="A67">
        <v>3</v>
      </c>
      <c r="B67">
        <f t="shared" si="35"/>
        <v>-52.5</v>
      </c>
      <c r="C67">
        <v>2.92</v>
      </c>
      <c r="D67">
        <f t="shared" si="36"/>
        <v>-63.5</v>
      </c>
      <c r="E67" s="1">
        <f t="shared" si="42"/>
        <v>3.0137266015485351</v>
      </c>
      <c r="F67">
        <f t="shared" si="37"/>
        <v>11</v>
      </c>
      <c r="G67">
        <f t="shared" si="38"/>
        <v>0.36499661231207564</v>
      </c>
      <c r="H67">
        <f t="shared" si="39"/>
        <v>2.3173765733417202</v>
      </c>
      <c r="J67" s="1">
        <f t="shared" si="40"/>
        <v>6.7667395941578228</v>
      </c>
      <c r="K67">
        <f t="shared" si="16"/>
        <v>9.2814276919017153</v>
      </c>
      <c r="L67">
        <f t="shared" si="41"/>
        <v>2.5146880977438926</v>
      </c>
    </row>
    <row r="68" spans="1:13" x14ac:dyDescent="0.25">
      <c r="A68">
        <v>4</v>
      </c>
      <c r="B68">
        <f t="shared" si="35"/>
        <v>-53.5</v>
      </c>
      <c r="C68">
        <v>2.92</v>
      </c>
      <c r="D68">
        <f t="shared" si="36"/>
        <v>-63.5</v>
      </c>
      <c r="E68" s="1">
        <f t="shared" si="42"/>
        <v>3.0137266015485351</v>
      </c>
      <c r="F68">
        <f t="shared" si="37"/>
        <v>10</v>
      </c>
      <c r="G68">
        <f t="shared" si="38"/>
        <v>0.33181510210188697</v>
      </c>
      <c r="H68">
        <f t="shared" si="39"/>
        <v>2.1469162446591423</v>
      </c>
      <c r="J68" s="1">
        <f t="shared" si="40"/>
        <v>6.2689954344046956</v>
      </c>
      <c r="K68">
        <f t="shared" si="16"/>
        <v>9.2814276919017153</v>
      </c>
      <c r="L68">
        <f t="shared" si="41"/>
        <v>3.0124322574970197</v>
      </c>
    </row>
    <row r="69" spans="1:13" x14ac:dyDescent="0.25">
      <c r="A69">
        <v>5</v>
      </c>
      <c r="B69">
        <f t="shared" si="35"/>
        <v>-52.5</v>
      </c>
      <c r="C69">
        <v>2.92</v>
      </c>
      <c r="D69">
        <f t="shared" si="36"/>
        <v>-72.5</v>
      </c>
      <c r="E69" s="1">
        <f t="shared" si="42"/>
        <v>3.0137266015485351</v>
      </c>
      <c r="F69">
        <f t="shared" si="37"/>
        <v>20</v>
      </c>
      <c r="G69">
        <f t="shared" si="38"/>
        <v>0.66363020420377394</v>
      </c>
      <c r="H69">
        <f t="shared" si="39"/>
        <v>4.6092493615813144</v>
      </c>
      <c r="J69" s="1">
        <f t="shared" si="40"/>
        <v>13.459008135817438</v>
      </c>
      <c r="K69">
        <f t="shared" si="16"/>
        <v>13.459008135817438</v>
      </c>
      <c r="L69">
        <f t="shared" si="41"/>
        <v>0</v>
      </c>
    </row>
    <row r="70" spans="1:13" x14ac:dyDescent="0.25">
      <c r="A70">
        <v>6</v>
      </c>
      <c r="B70">
        <f t="shared" si="35"/>
        <v>-53.5</v>
      </c>
      <c r="C70">
        <v>2.92</v>
      </c>
      <c r="D70">
        <f t="shared" si="36"/>
        <v>-72.5</v>
      </c>
      <c r="E70" s="1">
        <f t="shared" si="42"/>
        <v>3.0137266015485351</v>
      </c>
      <c r="F70">
        <f t="shared" si="37"/>
        <v>19</v>
      </c>
      <c r="G70">
        <f t="shared" si="38"/>
        <v>0.63044869399358527</v>
      </c>
      <c r="H70">
        <f t="shared" si="39"/>
        <v>4.2702046978035488</v>
      </c>
      <c r="J70" s="1">
        <f t="shared" si="40"/>
        <v>12.468997717586362</v>
      </c>
      <c r="K70">
        <f t="shared" si="16"/>
        <v>13.459008135817438</v>
      </c>
      <c r="L70">
        <f t="shared" si="41"/>
        <v>0.99001041823107627</v>
      </c>
    </row>
    <row r="71" spans="1:13" x14ac:dyDescent="0.25">
      <c r="A71">
        <v>7</v>
      </c>
      <c r="B71">
        <f t="shared" si="35"/>
        <v>-52.5</v>
      </c>
      <c r="C71">
        <v>2.92</v>
      </c>
      <c r="D71">
        <f t="shared" si="36"/>
        <v>-79</v>
      </c>
      <c r="E71" s="1">
        <f t="shared" si="42"/>
        <v>3.0137266015485351</v>
      </c>
      <c r="F71">
        <f t="shared" si="37"/>
        <v>26.5</v>
      </c>
      <c r="G71">
        <f t="shared" si="38"/>
        <v>0.87931002057000041</v>
      </c>
      <c r="H71">
        <f t="shared" si="39"/>
        <v>7.5737335211110643</v>
      </c>
      <c r="J71" s="1">
        <f t="shared" si="40"/>
        <v>22.115301881644307</v>
      </c>
      <c r="K71">
        <f t="shared" si="16"/>
        <v>19.003812775335376</v>
      </c>
      <c r="L71">
        <f t="shared" si="41"/>
        <v>-3.1114891063089303</v>
      </c>
    </row>
    <row r="72" spans="1:13" x14ac:dyDescent="0.25">
      <c r="A72">
        <v>8</v>
      </c>
      <c r="B72">
        <f t="shared" si="35"/>
        <v>-53.5</v>
      </c>
      <c r="C72">
        <v>2.92</v>
      </c>
      <c r="D72">
        <f t="shared" si="36"/>
        <v>-79</v>
      </c>
      <c r="E72" s="1">
        <f t="shared" si="42"/>
        <v>3.0137266015485351</v>
      </c>
      <c r="F72">
        <f t="shared" si="37"/>
        <v>25.5</v>
      </c>
      <c r="G72">
        <f t="shared" si="38"/>
        <v>0.84612851035981174</v>
      </c>
      <c r="H72">
        <f t="shared" si="39"/>
        <v>7.0166289399159734</v>
      </c>
      <c r="J72" s="1">
        <f t="shared" si="40"/>
        <v>20.488556504554641</v>
      </c>
      <c r="K72">
        <f t="shared" si="16"/>
        <v>19.003812775335376</v>
      </c>
      <c r="L72">
        <f t="shared" si="41"/>
        <v>-1.4847437292192645</v>
      </c>
      <c r="M72">
        <v>5</v>
      </c>
    </row>
    <row r="73" spans="1:13" x14ac:dyDescent="0.25">
      <c r="A73">
        <v>9</v>
      </c>
      <c r="B73">
        <f t="shared" si="35"/>
        <v>-52.5</v>
      </c>
      <c r="C73">
        <v>2.92</v>
      </c>
      <c r="D73">
        <f t="shared" si="36"/>
        <v>-81</v>
      </c>
      <c r="E73" s="1">
        <f t="shared" si="42"/>
        <v>3.0137266015485351</v>
      </c>
      <c r="F73">
        <f t="shared" si="37"/>
        <v>28.5</v>
      </c>
      <c r="G73">
        <f t="shared" si="38"/>
        <v>0.94567304099037786</v>
      </c>
      <c r="H73">
        <f t="shared" si="39"/>
        <v>8.8241532307927333</v>
      </c>
      <c r="J73" s="1">
        <f t="shared" si="40"/>
        <v>25.766527433914781</v>
      </c>
      <c r="K73">
        <f t="shared" si="16"/>
        <v>24.761762861315024</v>
      </c>
      <c r="L73">
        <f t="shared" si="41"/>
        <v>-1.0047645725997576</v>
      </c>
    </row>
    <row r="74" spans="1:13" x14ac:dyDescent="0.25">
      <c r="A74">
        <v>10</v>
      </c>
      <c r="B74">
        <f t="shared" si="35"/>
        <v>-53.5</v>
      </c>
      <c r="C74">
        <v>2.92</v>
      </c>
      <c r="D74">
        <f t="shared" si="36"/>
        <v>-81</v>
      </c>
      <c r="E74" s="1">
        <f t="shared" si="42"/>
        <v>3.0137266015485351</v>
      </c>
      <c r="F74">
        <f t="shared" si="37"/>
        <v>27.5</v>
      </c>
      <c r="G74">
        <f t="shared" si="38"/>
        <v>0.91249153078018919</v>
      </c>
      <c r="H74">
        <f t="shared" si="39"/>
        <v>8.1750709550116696</v>
      </c>
      <c r="J74" s="1">
        <f t="shared" si="40"/>
        <v>23.871207188634074</v>
      </c>
      <c r="K74">
        <f t="shared" si="16"/>
        <v>24.761762861315024</v>
      </c>
      <c r="L74">
        <f t="shared" si="41"/>
        <v>0.89055567268095004</v>
      </c>
    </row>
    <row r="75" spans="1:13" x14ac:dyDescent="0.25">
      <c r="A75">
        <v>11</v>
      </c>
      <c r="B75">
        <f t="shared" si="35"/>
        <v>-52.5</v>
      </c>
      <c r="C75">
        <v>2.92</v>
      </c>
      <c r="D75">
        <f t="shared" si="36"/>
        <v>-74.5</v>
      </c>
      <c r="E75" s="1">
        <f t="shared" si="42"/>
        <v>3.0137266015485351</v>
      </c>
      <c r="F75">
        <f t="shared" si="37"/>
        <v>22</v>
      </c>
      <c r="G75">
        <f t="shared" si="38"/>
        <v>0.72999322462415128</v>
      </c>
      <c r="H75">
        <f t="shared" si="39"/>
        <v>5.3702341826730127</v>
      </c>
      <c r="J75" s="1">
        <f t="shared" si="40"/>
        <v>15.681083813405197</v>
      </c>
      <c r="K75">
        <f t="shared" si="16"/>
        <v>15.071327081581105</v>
      </c>
      <c r="L75">
        <f t="shared" si="41"/>
        <v>-0.60975673182409196</v>
      </c>
    </row>
    <row r="76" spans="1:13" x14ac:dyDescent="0.25">
      <c r="A76">
        <v>12</v>
      </c>
      <c r="B76">
        <f t="shared" si="35"/>
        <v>-53.5</v>
      </c>
      <c r="C76">
        <v>2.92</v>
      </c>
      <c r="D76">
        <f t="shared" si="36"/>
        <v>-74.5</v>
      </c>
      <c r="E76" s="1">
        <f t="shared" si="42"/>
        <v>3.0137266015485351</v>
      </c>
      <c r="F76">
        <f t="shared" si="37"/>
        <v>21</v>
      </c>
      <c r="G76">
        <f t="shared" si="38"/>
        <v>0.69681171441396261</v>
      </c>
      <c r="H76">
        <f t="shared" si="39"/>
        <v>4.9752134102998768</v>
      </c>
      <c r="J76" s="1">
        <f t="shared" si="40"/>
        <v>14.52762315807564</v>
      </c>
      <c r="K76">
        <f t="shared" si="16"/>
        <v>15.071327081581105</v>
      </c>
      <c r="L76">
        <f t="shared" si="41"/>
        <v>0.54370392350546481</v>
      </c>
    </row>
    <row r="77" spans="1:13" x14ac:dyDescent="0.25">
      <c r="A77">
        <v>13</v>
      </c>
      <c r="B77">
        <f t="shared" si="35"/>
        <v>-52.5</v>
      </c>
      <c r="C77">
        <v>2.92</v>
      </c>
      <c r="D77">
        <f t="shared" si="36"/>
        <v>-77.5</v>
      </c>
      <c r="E77" s="1">
        <f t="shared" si="42"/>
        <v>3.0137266015485351</v>
      </c>
      <c r="F77">
        <f t="shared" si="37"/>
        <v>25</v>
      </c>
      <c r="G77">
        <f t="shared" si="38"/>
        <v>0.8295377552547174</v>
      </c>
      <c r="H77">
        <f t="shared" si="39"/>
        <v>6.7536376398030118</v>
      </c>
      <c r="J77" s="1">
        <f t="shared" si="40"/>
        <v>19.720621908224793</v>
      </c>
      <c r="K77">
        <f t="shared" si="16"/>
        <v>25.042861258250824</v>
      </c>
      <c r="L77">
        <f t="shared" si="41"/>
        <v>5.322239350026031</v>
      </c>
    </row>
    <row r="78" spans="1:13" x14ac:dyDescent="0.25">
      <c r="A78">
        <v>14</v>
      </c>
      <c r="B78">
        <f t="shared" si="35"/>
        <v>-53.5</v>
      </c>
      <c r="C78">
        <v>2.92</v>
      </c>
      <c r="D78">
        <f t="shared" si="36"/>
        <v>-77.5</v>
      </c>
      <c r="E78" s="1">
        <f t="shared" si="42"/>
        <v>3.0137266015485351</v>
      </c>
      <c r="F78">
        <f t="shared" si="37"/>
        <v>24</v>
      </c>
      <c r="G78">
        <f t="shared" si="38"/>
        <v>0.79635624504452873</v>
      </c>
      <c r="H78">
        <f t="shared" si="39"/>
        <v>6.2568572264998128</v>
      </c>
      <c r="J78" s="1">
        <f t="shared" si="40"/>
        <v>18.270023101379454</v>
      </c>
      <c r="K78">
        <f t="shared" si="16"/>
        <v>25.042861258250824</v>
      </c>
      <c r="L78">
        <f t="shared" si="41"/>
        <v>6.7728381568713694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-52.5</v>
      </c>
      <c r="C80">
        <v>2.92</v>
      </c>
      <c r="D80">
        <f t="shared" ref="D80:D93" si="44">D65</f>
        <v>-55</v>
      </c>
      <c r="E80" s="1">
        <f>S10</f>
        <v>2.8630402714711085</v>
      </c>
      <c r="F80">
        <f t="shared" ref="F80:F93" si="45">(B80-D80-I80)</f>
        <v>2.5</v>
      </c>
      <c r="G80">
        <f t="shared" ref="G80:G93" si="46">(F80/(10*E80))</f>
        <v>8.7319763711022888E-2</v>
      </c>
      <c r="H80">
        <f t="shared" ref="H80:H93" si="47">POWER(10,G80)</f>
        <v>1.2226995819305215</v>
      </c>
      <c r="I80">
        <v>0</v>
      </c>
      <c r="J80" s="1">
        <f t="shared" ref="J80:J93" si="48">(H80*C80)</f>
        <v>3.5702827792371226</v>
      </c>
      <c r="K80">
        <f t="shared" si="16"/>
        <v>6.4144290470781575</v>
      </c>
      <c r="L80">
        <f t="shared" ref="L80:L93" si="49">(K80-J80)</f>
        <v>2.844146267841035</v>
      </c>
    </row>
    <row r="81" spans="1:13" x14ac:dyDescent="0.25">
      <c r="A81">
        <v>2</v>
      </c>
      <c r="B81">
        <f t="shared" si="43"/>
        <v>-53.5</v>
      </c>
      <c r="C81">
        <v>2.92</v>
      </c>
      <c r="D81">
        <f t="shared" si="44"/>
        <v>-55</v>
      </c>
      <c r="E81" s="1">
        <f t="shared" ref="E81:E93" si="50">E80</f>
        <v>2.8630402714711085</v>
      </c>
      <c r="F81">
        <f t="shared" si="45"/>
        <v>1.5</v>
      </c>
      <c r="G81">
        <f t="shared" si="46"/>
        <v>5.2391858226613727E-2</v>
      </c>
      <c r="H81">
        <f t="shared" si="47"/>
        <v>1.1282149706624893</v>
      </c>
      <c r="I81">
        <v>0</v>
      </c>
      <c r="J81" s="1">
        <f t="shared" si="48"/>
        <v>3.2943877143344689</v>
      </c>
      <c r="K81">
        <f t="shared" si="16"/>
        <v>6.4144290470781575</v>
      </c>
      <c r="L81">
        <f t="shared" si="49"/>
        <v>3.1200413327436887</v>
      </c>
    </row>
    <row r="82" spans="1:13" x14ac:dyDescent="0.25">
      <c r="A82">
        <v>3</v>
      </c>
      <c r="B82">
        <f t="shared" si="43"/>
        <v>-52.5</v>
      </c>
      <c r="C82">
        <v>2.92</v>
      </c>
      <c r="D82">
        <f t="shared" si="44"/>
        <v>-63.5</v>
      </c>
      <c r="E82" s="1">
        <f t="shared" si="50"/>
        <v>2.8630402714711085</v>
      </c>
      <c r="F82">
        <f t="shared" si="45"/>
        <v>11</v>
      </c>
      <c r="G82">
        <f t="shared" si="46"/>
        <v>0.38420696032850066</v>
      </c>
      <c r="H82">
        <f t="shared" si="47"/>
        <v>2.4221830479829358</v>
      </c>
      <c r="J82" s="1">
        <f t="shared" si="48"/>
        <v>7.0727745001101727</v>
      </c>
      <c r="K82">
        <f t="shared" si="16"/>
        <v>9.2814276919017153</v>
      </c>
      <c r="L82">
        <f t="shared" si="49"/>
        <v>2.2086531917915426</v>
      </c>
    </row>
    <row r="83" spans="1:13" x14ac:dyDescent="0.25">
      <c r="A83">
        <v>4</v>
      </c>
      <c r="B83">
        <f t="shared" si="43"/>
        <v>-53.5</v>
      </c>
      <c r="C83">
        <v>2.92</v>
      </c>
      <c r="D83">
        <f t="shared" si="44"/>
        <v>-63.5</v>
      </c>
      <c r="E83" s="1">
        <f t="shared" si="50"/>
        <v>2.8630402714711085</v>
      </c>
      <c r="F83">
        <f t="shared" si="45"/>
        <v>10</v>
      </c>
      <c r="G83">
        <f t="shared" si="46"/>
        <v>0.34927905484409155</v>
      </c>
      <c r="H83">
        <f t="shared" si="47"/>
        <v>2.2350078603155454</v>
      </c>
      <c r="J83" s="1">
        <f t="shared" si="48"/>
        <v>6.5262229521213921</v>
      </c>
      <c r="K83">
        <f t="shared" si="16"/>
        <v>9.2814276919017153</v>
      </c>
      <c r="L83">
        <f t="shared" si="49"/>
        <v>2.7552047397803232</v>
      </c>
    </row>
    <row r="84" spans="1:13" x14ac:dyDescent="0.25">
      <c r="A84">
        <v>5</v>
      </c>
      <c r="B84">
        <f t="shared" si="43"/>
        <v>-52.5</v>
      </c>
      <c r="C84">
        <v>2.92</v>
      </c>
      <c r="D84">
        <f t="shared" si="44"/>
        <v>-72.5</v>
      </c>
      <c r="E84" s="1">
        <f t="shared" si="50"/>
        <v>2.8630402714711085</v>
      </c>
      <c r="F84">
        <f t="shared" si="45"/>
        <v>20</v>
      </c>
      <c r="G84">
        <f t="shared" si="46"/>
        <v>0.6985581096881831</v>
      </c>
      <c r="H84">
        <f t="shared" si="47"/>
        <v>4.9952601356722726</v>
      </c>
      <c r="J84" s="1">
        <f t="shared" si="48"/>
        <v>14.586159596163036</v>
      </c>
      <c r="K84">
        <f t="shared" ref="K84:K93" si="51">K69</f>
        <v>13.459008135817438</v>
      </c>
      <c r="L84">
        <f t="shared" si="49"/>
        <v>-1.1271514603455977</v>
      </c>
    </row>
    <row r="85" spans="1:13" x14ac:dyDescent="0.25">
      <c r="A85">
        <v>6</v>
      </c>
      <c r="B85">
        <f t="shared" si="43"/>
        <v>-53.5</v>
      </c>
      <c r="C85">
        <v>2.92</v>
      </c>
      <c r="D85">
        <f t="shared" si="44"/>
        <v>-72.5</v>
      </c>
      <c r="E85" s="1">
        <f t="shared" si="50"/>
        <v>2.8630402714711085</v>
      </c>
      <c r="F85">
        <f t="shared" si="45"/>
        <v>19</v>
      </c>
      <c r="G85">
        <f t="shared" si="46"/>
        <v>0.66363020420377394</v>
      </c>
      <c r="H85">
        <f t="shared" si="47"/>
        <v>4.6092493615813144</v>
      </c>
      <c r="J85" s="1">
        <f t="shared" si="48"/>
        <v>13.459008135817438</v>
      </c>
      <c r="K85">
        <f t="shared" si="51"/>
        <v>13.459008135817438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-52.5</v>
      </c>
      <c r="C86">
        <v>2.92</v>
      </c>
      <c r="D86">
        <f t="shared" si="44"/>
        <v>-79</v>
      </c>
      <c r="E86" s="1">
        <f t="shared" si="50"/>
        <v>2.8630402714711085</v>
      </c>
      <c r="F86">
        <f t="shared" si="45"/>
        <v>26.5</v>
      </c>
      <c r="G86">
        <f t="shared" si="46"/>
        <v>0.92558949533684254</v>
      </c>
      <c r="H86">
        <f t="shared" si="47"/>
        <v>8.4253799588475111</v>
      </c>
      <c r="J86" s="1">
        <f t="shared" si="48"/>
        <v>24.602109479834731</v>
      </c>
      <c r="K86">
        <f t="shared" si="51"/>
        <v>19.003812775335376</v>
      </c>
      <c r="L86">
        <f t="shared" si="49"/>
        <v>-5.5982967044993543</v>
      </c>
    </row>
    <row r="87" spans="1:13" x14ac:dyDescent="0.25">
      <c r="A87">
        <v>8</v>
      </c>
      <c r="B87">
        <f t="shared" si="43"/>
        <v>-53.5</v>
      </c>
      <c r="C87">
        <v>2.92</v>
      </c>
      <c r="D87">
        <f t="shared" si="44"/>
        <v>-79</v>
      </c>
      <c r="E87" s="1">
        <f t="shared" si="50"/>
        <v>2.8630402714711085</v>
      </c>
      <c r="F87">
        <f t="shared" si="45"/>
        <v>25.5</v>
      </c>
      <c r="G87">
        <f t="shared" si="46"/>
        <v>0.89066158985243338</v>
      </c>
      <c r="H87">
        <f t="shared" si="47"/>
        <v>7.7743052697237411</v>
      </c>
      <c r="J87" s="1">
        <f t="shared" si="48"/>
        <v>22.700971387593324</v>
      </c>
      <c r="K87">
        <f t="shared" si="51"/>
        <v>19.003812775335376</v>
      </c>
      <c r="L87">
        <f t="shared" si="49"/>
        <v>-3.6971586122579474</v>
      </c>
    </row>
    <row r="88" spans="1:13" x14ac:dyDescent="0.25">
      <c r="A88">
        <v>9</v>
      </c>
      <c r="B88">
        <f t="shared" si="43"/>
        <v>-52.5</v>
      </c>
      <c r="C88">
        <v>2.92</v>
      </c>
      <c r="D88">
        <f t="shared" si="44"/>
        <v>-81</v>
      </c>
      <c r="E88" s="1">
        <f t="shared" si="50"/>
        <v>2.8630402714711085</v>
      </c>
      <c r="F88">
        <f t="shared" si="45"/>
        <v>28.5</v>
      </c>
      <c r="G88">
        <f t="shared" si="46"/>
        <v>0.99544530630566086</v>
      </c>
      <c r="H88">
        <f t="shared" si="47"/>
        <v>9.8956723300637037</v>
      </c>
      <c r="J88" s="1">
        <f t="shared" si="48"/>
        <v>28.895363203786015</v>
      </c>
      <c r="K88">
        <f t="shared" si="51"/>
        <v>24.761762861315024</v>
      </c>
      <c r="L88">
        <f t="shared" si="49"/>
        <v>-4.1336003424709915</v>
      </c>
    </row>
    <row r="89" spans="1:13" x14ac:dyDescent="0.25">
      <c r="A89">
        <v>10</v>
      </c>
      <c r="B89">
        <f t="shared" si="43"/>
        <v>-53.5</v>
      </c>
      <c r="C89">
        <v>2.92</v>
      </c>
      <c r="D89">
        <f t="shared" si="44"/>
        <v>-81</v>
      </c>
      <c r="E89" s="1">
        <f t="shared" si="50"/>
        <v>2.8630402714711085</v>
      </c>
      <c r="F89">
        <f t="shared" si="45"/>
        <v>27.5</v>
      </c>
      <c r="G89">
        <f t="shared" si="46"/>
        <v>0.9605174008212517</v>
      </c>
      <c r="H89">
        <f t="shared" si="47"/>
        <v>9.1309801954138834</v>
      </c>
      <c r="J89" s="1">
        <f t="shared" si="48"/>
        <v>26.662462170608539</v>
      </c>
      <c r="K89">
        <f t="shared" si="51"/>
        <v>24.761762861315024</v>
      </c>
      <c r="L89">
        <f t="shared" si="49"/>
        <v>-1.9006993092935147</v>
      </c>
    </row>
    <row r="90" spans="1:13" x14ac:dyDescent="0.25">
      <c r="A90">
        <v>11</v>
      </c>
      <c r="B90">
        <f t="shared" si="43"/>
        <v>-52.5</v>
      </c>
      <c r="C90">
        <v>2.92</v>
      </c>
      <c r="D90">
        <f t="shared" si="44"/>
        <v>-74.5</v>
      </c>
      <c r="E90" s="1">
        <f t="shared" si="50"/>
        <v>2.8630402714711085</v>
      </c>
      <c r="F90">
        <f t="shared" si="45"/>
        <v>22</v>
      </c>
      <c r="G90">
        <f t="shared" si="46"/>
        <v>0.76841392065700131</v>
      </c>
      <c r="H90">
        <f t="shared" si="47"/>
        <v>5.8669707179359047</v>
      </c>
      <c r="J90" s="1">
        <f t="shared" si="48"/>
        <v>17.131554496372843</v>
      </c>
      <c r="K90">
        <f t="shared" si="51"/>
        <v>15.071327081581105</v>
      </c>
      <c r="L90">
        <f t="shared" si="49"/>
        <v>-2.0602274147917381</v>
      </c>
    </row>
    <row r="91" spans="1:13" x14ac:dyDescent="0.25">
      <c r="A91">
        <v>12</v>
      </c>
      <c r="B91">
        <f t="shared" si="43"/>
        <v>-53.5</v>
      </c>
      <c r="C91">
        <v>2.92</v>
      </c>
      <c r="D91">
        <f t="shared" si="44"/>
        <v>-74.5</v>
      </c>
      <c r="E91" s="1">
        <f t="shared" si="50"/>
        <v>2.8630402714711085</v>
      </c>
      <c r="F91">
        <f t="shared" si="45"/>
        <v>21</v>
      </c>
      <c r="G91">
        <f t="shared" si="46"/>
        <v>0.73348601517259215</v>
      </c>
      <c r="H91">
        <f t="shared" si="47"/>
        <v>5.4135981513649263</v>
      </c>
      <c r="J91" s="1">
        <f t="shared" si="48"/>
        <v>15.807706601985585</v>
      </c>
      <c r="K91">
        <f t="shared" si="51"/>
        <v>15.071327081581105</v>
      </c>
      <c r="L91">
        <f t="shared" si="49"/>
        <v>-0.73637952040447985</v>
      </c>
    </row>
    <row r="92" spans="1:13" x14ac:dyDescent="0.25">
      <c r="A92">
        <v>13</v>
      </c>
      <c r="B92">
        <f t="shared" si="43"/>
        <v>-52.5</v>
      </c>
      <c r="C92">
        <v>2.92</v>
      </c>
      <c r="D92">
        <f t="shared" si="44"/>
        <v>-77.5</v>
      </c>
      <c r="E92" s="1">
        <f t="shared" si="50"/>
        <v>2.8630402714711085</v>
      </c>
      <c r="F92">
        <f t="shared" si="45"/>
        <v>25</v>
      </c>
      <c r="G92">
        <f t="shared" si="46"/>
        <v>0.8731976371102288</v>
      </c>
      <c r="H92">
        <f t="shared" si="47"/>
        <v>7.4678852682659542</v>
      </c>
      <c r="J92" s="1">
        <f t="shared" si="48"/>
        <v>21.806224983336588</v>
      </c>
      <c r="K92">
        <f t="shared" si="51"/>
        <v>25.042861258250824</v>
      </c>
      <c r="L92">
        <f t="shared" si="49"/>
        <v>3.2366362749142361</v>
      </c>
    </row>
    <row r="93" spans="1:13" x14ac:dyDescent="0.25">
      <c r="A93">
        <v>14</v>
      </c>
      <c r="B93">
        <f t="shared" si="43"/>
        <v>-53.5</v>
      </c>
      <c r="C93">
        <v>2.92</v>
      </c>
      <c r="D93">
        <f t="shared" si="44"/>
        <v>-77.5</v>
      </c>
      <c r="E93" s="1">
        <f t="shared" si="50"/>
        <v>2.8630402714711085</v>
      </c>
      <c r="F93">
        <f t="shared" si="45"/>
        <v>24</v>
      </c>
      <c r="G93">
        <f t="shared" si="46"/>
        <v>0.83826973162581964</v>
      </c>
      <c r="H93">
        <f t="shared" si="47"/>
        <v>6.8908013737476459</v>
      </c>
      <c r="J93" s="1">
        <f t="shared" si="48"/>
        <v>20.121140011343126</v>
      </c>
      <c r="K93">
        <f t="shared" si="51"/>
        <v>25.042861258250824</v>
      </c>
      <c r="L93">
        <f t="shared" si="49"/>
        <v>4.9217212469076976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-52.5</v>
      </c>
      <c r="C95">
        <v>2.92</v>
      </c>
      <c r="D95">
        <f t="shared" ref="D95:D108" si="53">D80</f>
        <v>-55</v>
      </c>
      <c r="E95" s="1">
        <f>S11</f>
        <v>3.2576978195588704</v>
      </c>
      <c r="F95">
        <f t="shared" ref="F95:F108" si="54">(B95-D95-I95)</f>
        <v>2.5</v>
      </c>
      <c r="G95">
        <f t="shared" ref="G95:G108" si="55">(F95/(10*E95))</f>
        <v>7.6741310535012389E-2</v>
      </c>
      <c r="H95">
        <f t="shared" ref="H95:H108" si="56">POWER(10,G95)</f>
        <v>1.1932771118439842</v>
      </c>
      <c r="I95">
        <v>0</v>
      </c>
      <c r="J95" s="1">
        <f t="shared" ref="J95:J108" si="57">(H95*C95)</f>
        <v>3.4843691665844339</v>
      </c>
      <c r="K95">
        <f t="shared" ref="K95:K108" si="58">K80</f>
        <v>6.4144290470781575</v>
      </c>
      <c r="L95">
        <f t="shared" ref="L95:L108" si="59">(K95-J95)</f>
        <v>2.9300598804937237</v>
      </c>
    </row>
    <row r="96" spans="1:13" x14ac:dyDescent="0.25">
      <c r="A96">
        <v>2</v>
      </c>
      <c r="B96">
        <f t="shared" si="52"/>
        <v>-53.5</v>
      </c>
      <c r="C96">
        <v>2.92</v>
      </c>
      <c r="D96">
        <f t="shared" si="53"/>
        <v>-55</v>
      </c>
      <c r="E96" s="1">
        <f t="shared" ref="E96:E108" si="60">E95</f>
        <v>3.2576978195588704</v>
      </c>
      <c r="F96">
        <f t="shared" si="54"/>
        <v>1.5</v>
      </c>
      <c r="G96">
        <f t="shared" si="55"/>
        <v>4.6044786321007433E-2</v>
      </c>
      <c r="H96">
        <f t="shared" si="56"/>
        <v>1.1118463797661942</v>
      </c>
      <c r="I96">
        <v>0</v>
      </c>
      <c r="J96" s="1">
        <f t="shared" si="57"/>
        <v>3.246591428917287</v>
      </c>
      <c r="K96">
        <f t="shared" si="58"/>
        <v>6.4144290470781575</v>
      </c>
      <c r="L96">
        <f t="shared" si="59"/>
        <v>3.1678376181608705</v>
      </c>
    </row>
    <row r="97" spans="1:13" x14ac:dyDescent="0.25">
      <c r="A97">
        <v>3</v>
      </c>
      <c r="B97">
        <f t="shared" si="52"/>
        <v>-52.5</v>
      </c>
      <c r="C97">
        <v>2.92</v>
      </c>
      <c r="D97">
        <f t="shared" si="53"/>
        <v>-63.5</v>
      </c>
      <c r="E97" s="1">
        <f t="shared" si="60"/>
        <v>3.2576978195588704</v>
      </c>
      <c r="F97">
        <f t="shared" si="54"/>
        <v>11</v>
      </c>
      <c r="G97">
        <f t="shared" si="55"/>
        <v>0.33766176635405448</v>
      </c>
      <c r="H97">
        <f t="shared" si="56"/>
        <v>2.176014406663012</v>
      </c>
      <c r="J97" s="1">
        <f t="shared" si="57"/>
        <v>6.3539620674559947</v>
      </c>
      <c r="K97">
        <f t="shared" si="58"/>
        <v>9.2814276919017153</v>
      </c>
      <c r="L97">
        <f t="shared" si="59"/>
        <v>2.9274656244457207</v>
      </c>
    </row>
    <row r="98" spans="1:13" x14ac:dyDescent="0.25">
      <c r="A98">
        <v>4</v>
      </c>
      <c r="B98">
        <f t="shared" si="52"/>
        <v>-53.5</v>
      </c>
      <c r="C98">
        <v>2.92</v>
      </c>
      <c r="D98">
        <f t="shared" si="53"/>
        <v>-63.5</v>
      </c>
      <c r="E98" s="1">
        <f t="shared" si="60"/>
        <v>3.2576978195588704</v>
      </c>
      <c r="F98">
        <f t="shared" si="54"/>
        <v>10</v>
      </c>
      <c r="G98">
        <f t="shared" si="55"/>
        <v>0.30696524214004955</v>
      </c>
      <c r="H98">
        <f t="shared" si="56"/>
        <v>2.0275204446255053</v>
      </c>
      <c r="J98" s="1">
        <f t="shared" si="57"/>
        <v>5.9203596983064752</v>
      </c>
      <c r="K98">
        <f t="shared" si="58"/>
        <v>9.2814276919017153</v>
      </c>
      <c r="L98">
        <f t="shared" si="59"/>
        <v>3.3610679935952401</v>
      </c>
    </row>
    <row r="99" spans="1:13" x14ac:dyDescent="0.25">
      <c r="A99">
        <v>5</v>
      </c>
      <c r="B99">
        <f t="shared" si="52"/>
        <v>-52.5</v>
      </c>
      <c r="C99">
        <v>2.92</v>
      </c>
      <c r="D99">
        <f t="shared" si="53"/>
        <v>-72.5</v>
      </c>
      <c r="E99" s="1">
        <f t="shared" si="60"/>
        <v>3.2576978195588704</v>
      </c>
      <c r="F99">
        <f t="shared" si="54"/>
        <v>20</v>
      </c>
      <c r="G99">
        <f t="shared" si="55"/>
        <v>0.61393048428009911</v>
      </c>
      <c r="H99">
        <f t="shared" si="56"/>
        <v>4.1108391533744069</v>
      </c>
      <c r="J99" s="1">
        <f t="shared" si="57"/>
        <v>12.003650327853268</v>
      </c>
      <c r="K99">
        <f t="shared" si="58"/>
        <v>13.459008135817438</v>
      </c>
      <c r="L99">
        <f t="shared" si="59"/>
        <v>1.4553578079641696</v>
      </c>
    </row>
    <row r="100" spans="1:13" x14ac:dyDescent="0.25">
      <c r="A100">
        <v>6</v>
      </c>
      <c r="B100">
        <f t="shared" si="52"/>
        <v>-53.5</v>
      </c>
      <c r="C100">
        <v>2.92</v>
      </c>
      <c r="D100">
        <f t="shared" si="53"/>
        <v>-72.5</v>
      </c>
      <c r="E100" s="1">
        <f t="shared" si="60"/>
        <v>3.2576978195588704</v>
      </c>
      <c r="F100">
        <f t="shared" si="54"/>
        <v>19</v>
      </c>
      <c r="G100">
        <f t="shared" si="55"/>
        <v>0.58323396006609418</v>
      </c>
      <c r="H100">
        <f t="shared" si="56"/>
        <v>3.8303103152774201</v>
      </c>
      <c r="J100" s="1">
        <f t="shared" si="57"/>
        <v>11.184506120610067</v>
      </c>
      <c r="K100">
        <f t="shared" si="58"/>
        <v>13.459008135817438</v>
      </c>
      <c r="L100">
        <f t="shared" si="59"/>
        <v>2.2745020152073714</v>
      </c>
      <c r="M100">
        <v>7</v>
      </c>
    </row>
    <row r="101" spans="1:13" x14ac:dyDescent="0.25">
      <c r="A101">
        <v>7</v>
      </c>
      <c r="B101">
        <f t="shared" si="52"/>
        <v>-52.5</v>
      </c>
      <c r="C101">
        <v>2.92</v>
      </c>
      <c r="D101">
        <f t="shared" si="53"/>
        <v>-79</v>
      </c>
      <c r="E101" s="1">
        <f t="shared" si="60"/>
        <v>3.2576978195588704</v>
      </c>
      <c r="F101">
        <f t="shared" si="54"/>
        <v>26.5</v>
      </c>
      <c r="G101">
        <f t="shared" si="55"/>
        <v>0.81345789167113125</v>
      </c>
      <c r="H101">
        <f t="shared" si="56"/>
        <v>6.5081550600463594</v>
      </c>
      <c r="J101" s="1">
        <f t="shared" si="57"/>
        <v>19.003812775335369</v>
      </c>
      <c r="K101">
        <f t="shared" si="58"/>
        <v>19.003812775335376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-53.5</v>
      </c>
      <c r="C102">
        <v>2.92</v>
      </c>
      <c r="D102">
        <f t="shared" si="53"/>
        <v>-79</v>
      </c>
      <c r="E102" s="1">
        <f t="shared" si="60"/>
        <v>3.2576978195588704</v>
      </c>
      <c r="F102">
        <f t="shared" si="54"/>
        <v>25.5</v>
      </c>
      <c r="G102">
        <f t="shared" si="55"/>
        <v>0.78276136745712632</v>
      </c>
      <c r="H102">
        <f t="shared" si="56"/>
        <v>6.0640303670013482</v>
      </c>
      <c r="J102" s="1">
        <f t="shared" si="57"/>
        <v>17.706968671643935</v>
      </c>
      <c r="K102">
        <f t="shared" si="58"/>
        <v>19.003812775335376</v>
      </c>
      <c r="L102">
        <f t="shared" si="59"/>
        <v>1.2968441036914413</v>
      </c>
    </row>
    <row r="103" spans="1:13" x14ac:dyDescent="0.25">
      <c r="A103">
        <v>9</v>
      </c>
      <c r="B103">
        <f t="shared" si="52"/>
        <v>-52.5</v>
      </c>
      <c r="C103">
        <v>2.92</v>
      </c>
      <c r="D103">
        <f t="shared" si="53"/>
        <v>-81</v>
      </c>
      <c r="E103" s="1">
        <f t="shared" si="60"/>
        <v>3.2576978195588704</v>
      </c>
      <c r="F103">
        <f t="shared" si="54"/>
        <v>28.5</v>
      </c>
      <c r="G103">
        <f t="shared" si="55"/>
        <v>0.87485094009914122</v>
      </c>
      <c r="H103">
        <f t="shared" si="56"/>
        <v>7.4963687247750039</v>
      </c>
      <c r="J103" s="1">
        <f t="shared" si="57"/>
        <v>21.889396676343011</v>
      </c>
      <c r="K103">
        <f t="shared" si="58"/>
        <v>24.761762861315024</v>
      </c>
      <c r="L103">
        <f t="shared" si="59"/>
        <v>2.8723661849720123</v>
      </c>
    </row>
    <row r="104" spans="1:13" x14ac:dyDescent="0.25">
      <c r="A104">
        <v>10</v>
      </c>
      <c r="B104">
        <f t="shared" si="52"/>
        <v>-53.5</v>
      </c>
      <c r="C104">
        <v>2.92</v>
      </c>
      <c r="D104">
        <f t="shared" si="53"/>
        <v>-81</v>
      </c>
      <c r="E104" s="1">
        <f t="shared" si="60"/>
        <v>3.2576978195588704</v>
      </c>
      <c r="F104">
        <f t="shared" si="54"/>
        <v>27.5</v>
      </c>
      <c r="G104">
        <f t="shared" si="55"/>
        <v>0.84415441588513629</v>
      </c>
      <c r="H104">
        <f t="shared" si="56"/>
        <v>6.9848070873945938</v>
      </c>
      <c r="J104" s="1">
        <f t="shared" si="57"/>
        <v>20.395636695192213</v>
      </c>
      <c r="K104">
        <f t="shared" si="58"/>
        <v>24.761762861315024</v>
      </c>
      <c r="L104">
        <f t="shared" si="59"/>
        <v>4.366126166122811</v>
      </c>
    </row>
    <row r="105" spans="1:13" x14ac:dyDescent="0.25">
      <c r="A105">
        <v>11</v>
      </c>
      <c r="B105">
        <f t="shared" si="52"/>
        <v>-52.5</v>
      </c>
      <c r="C105">
        <v>2.92</v>
      </c>
      <c r="D105">
        <f t="shared" si="53"/>
        <v>-74.5</v>
      </c>
      <c r="E105" s="1">
        <f t="shared" si="60"/>
        <v>3.2576978195588704</v>
      </c>
      <c r="F105">
        <f t="shared" si="54"/>
        <v>22</v>
      </c>
      <c r="G105">
        <f t="shared" si="55"/>
        <v>0.67532353270810896</v>
      </c>
      <c r="H105">
        <f t="shared" si="56"/>
        <v>4.7350386980049812</v>
      </c>
      <c r="J105" s="1">
        <f t="shared" si="57"/>
        <v>13.826312998174545</v>
      </c>
      <c r="K105">
        <f t="shared" si="58"/>
        <v>15.071327081581105</v>
      </c>
      <c r="L105">
        <f t="shared" si="59"/>
        <v>1.2450140834065593</v>
      </c>
    </row>
    <row r="106" spans="1:13" x14ac:dyDescent="0.25">
      <c r="A106">
        <v>12</v>
      </c>
      <c r="B106">
        <f t="shared" si="52"/>
        <v>-53.5</v>
      </c>
      <c r="C106">
        <v>2.92</v>
      </c>
      <c r="D106">
        <f t="shared" si="53"/>
        <v>-74.5</v>
      </c>
      <c r="E106" s="1">
        <f t="shared" si="60"/>
        <v>3.2576978195588704</v>
      </c>
      <c r="F106">
        <f t="shared" si="54"/>
        <v>21</v>
      </c>
      <c r="G106">
        <f t="shared" si="55"/>
        <v>0.64462700849410404</v>
      </c>
      <c r="H106">
        <f t="shared" si="56"/>
        <v>4.4119136973088953</v>
      </c>
      <c r="J106" s="1">
        <f t="shared" si="57"/>
        <v>12.882787996141975</v>
      </c>
      <c r="K106">
        <f t="shared" si="58"/>
        <v>15.071327081581105</v>
      </c>
      <c r="L106">
        <f t="shared" si="59"/>
        <v>2.18853908543913</v>
      </c>
    </row>
    <row r="107" spans="1:13" x14ac:dyDescent="0.25">
      <c r="A107">
        <v>13</v>
      </c>
      <c r="B107">
        <f t="shared" si="52"/>
        <v>-52.5</v>
      </c>
      <c r="C107">
        <v>2.92</v>
      </c>
      <c r="D107">
        <f t="shared" si="53"/>
        <v>-77.5</v>
      </c>
      <c r="E107" s="1">
        <f t="shared" si="60"/>
        <v>3.2576978195588704</v>
      </c>
      <c r="F107">
        <f t="shared" si="54"/>
        <v>25</v>
      </c>
      <c r="G107">
        <f t="shared" si="55"/>
        <v>0.76741310535012386</v>
      </c>
      <c r="H107">
        <f t="shared" si="56"/>
        <v>5.8534660709287332</v>
      </c>
      <c r="J107" s="1">
        <f t="shared" si="57"/>
        <v>17.0921209271119</v>
      </c>
      <c r="K107">
        <f t="shared" si="58"/>
        <v>25.042861258250824</v>
      </c>
      <c r="L107">
        <f t="shared" si="59"/>
        <v>7.950740331138924</v>
      </c>
    </row>
    <row r="108" spans="1:13" x14ac:dyDescent="0.25">
      <c r="A108">
        <v>14</v>
      </c>
      <c r="B108">
        <f t="shared" si="52"/>
        <v>-53.5</v>
      </c>
      <c r="C108">
        <v>2.92</v>
      </c>
      <c r="D108">
        <f t="shared" si="53"/>
        <v>-77.5</v>
      </c>
      <c r="E108" s="1">
        <f t="shared" si="60"/>
        <v>3.2576978195588704</v>
      </c>
      <c r="F108">
        <f t="shared" si="54"/>
        <v>24</v>
      </c>
      <c r="G108">
        <f t="shared" si="55"/>
        <v>0.73671658113611893</v>
      </c>
      <c r="H108">
        <f t="shared" si="56"/>
        <v>5.4540181785513653</v>
      </c>
      <c r="J108" s="1">
        <f t="shared" si="57"/>
        <v>15.925733081369986</v>
      </c>
      <c r="K108">
        <f t="shared" si="58"/>
        <v>25.042861258250824</v>
      </c>
      <c r="L108">
        <f t="shared" si="59"/>
        <v>9.1171281768808381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-52.5</v>
      </c>
      <c r="C110">
        <v>2.92</v>
      </c>
      <c r="D110">
        <f t="shared" ref="D110:D123" si="62">D95</f>
        <v>-55</v>
      </c>
      <c r="E110" s="1">
        <f>S12</f>
        <v>3.1347658263679694</v>
      </c>
      <c r="F110">
        <f t="shared" ref="F110:F123" si="63">(B110-D110-I110)</f>
        <v>2.5</v>
      </c>
      <c r="G110">
        <f t="shared" ref="G110:G123" si="64">(F110/(10*E110))</f>
        <v>7.9750773693248164E-2</v>
      </c>
      <c r="H110">
        <f t="shared" ref="H110:H123" si="65">POWER(10,G110)</f>
        <v>1.2015746953311621</v>
      </c>
      <c r="I110">
        <v>0</v>
      </c>
      <c r="J110" s="1">
        <f t="shared" ref="J110:J123" si="66">(H110*C110)</f>
        <v>3.5085981103669934</v>
      </c>
      <c r="K110">
        <f t="shared" ref="K110:K123" si="67">K95</f>
        <v>6.4144290470781575</v>
      </c>
      <c r="L110">
        <f t="shared" ref="L110:L123" si="68">(K110-J110)</f>
        <v>2.9058309367111641</v>
      </c>
    </row>
    <row r="111" spans="1:13" x14ac:dyDescent="0.25">
      <c r="A111">
        <v>2</v>
      </c>
      <c r="B111">
        <f t="shared" si="61"/>
        <v>-53.5</v>
      </c>
      <c r="C111">
        <v>2.92</v>
      </c>
      <c r="D111">
        <f t="shared" si="62"/>
        <v>-55</v>
      </c>
      <c r="E111" s="1">
        <f t="shared" ref="E111:E123" si="69">E110</f>
        <v>3.1347658263679694</v>
      </c>
      <c r="F111">
        <f t="shared" si="63"/>
        <v>1.5</v>
      </c>
      <c r="G111">
        <f t="shared" si="64"/>
        <v>4.78504642159489E-2</v>
      </c>
      <c r="H111">
        <f t="shared" si="65"/>
        <v>1.1164787568897725</v>
      </c>
      <c r="I111">
        <v>0</v>
      </c>
      <c r="J111" s="1">
        <f t="shared" si="66"/>
        <v>3.2601179701181358</v>
      </c>
      <c r="K111">
        <f t="shared" si="67"/>
        <v>6.4144290470781575</v>
      </c>
      <c r="L111">
        <f t="shared" si="68"/>
        <v>3.1543110769600218</v>
      </c>
    </row>
    <row r="112" spans="1:13" x14ac:dyDescent="0.25">
      <c r="A112">
        <v>3</v>
      </c>
      <c r="B112">
        <f t="shared" si="61"/>
        <v>-52.5</v>
      </c>
      <c r="C112">
        <v>2.92</v>
      </c>
      <c r="D112">
        <f t="shared" si="62"/>
        <v>-63.5</v>
      </c>
      <c r="E112" s="1">
        <f t="shared" si="69"/>
        <v>3.1347658263679694</v>
      </c>
      <c r="F112">
        <f t="shared" si="63"/>
        <v>11</v>
      </c>
      <c r="G112">
        <f t="shared" si="64"/>
        <v>0.35090340425029193</v>
      </c>
      <c r="H112">
        <f t="shared" si="65"/>
        <v>2.2433828952138986</v>
      </c>
      <c r="J112" s="1">
        <f t="shared" si="66"/>
        <v>6.5506780540245835</v>
      </c>
      <c r="K112">
        <f t="shared" si="67"/>
        <v>9.2814276919017153</v>
      </c>
      <c r="L112">
        <f t="shared" si="68"/>
        <v>2.7307496378771319</v>
      </c>
    </row>
    <row r="113" spans="1:13" x14ac:dyDescent="0.25">
      <c r="A113">
        <v>4</v>
      </c>
      <c r="B113">
        <f t="shared" si="61"/>
        <v>-53.5</v>
      </c>
      <c r="C113">
        <v>2.92</v>
      </c>
      <c r="D113">
        <f t="shared" si="62"/>
        <v>-63.5</v>
      </c>
      <c r="E113" s="1">
        <f t="shared" si="69"/>
        <v>3.1347658263679694</v>
      </c>
      <c r="F113">
        <f t="shared" si="63"/>
        <v>10</v>
      </c>
      <c r="G113">
        <f t="shared" si="64"/>
        <v>0.31900309477299266</v>
      </c>
      <c r="H113">
        <f t="shared" si="65"/>
        <v>2.0845057371867197</v>
      </c>
      <c r="J113" s="1">
        <f t="shared" si="66"/>
        <v>6.0867567525852211</v>
      </c>
      <c r="K113">
        <f t="shared" si="67"/>
        <v>9.2814276919017153</v>
      </c>
      <c r="L113">
        <f t="shared" si="68"/>
        <v>3.1946709393164943</v>
      </c>
    </row>
    <row r="114" spans="1:13" x14ac:dyDescent="0.25">
      <c r="A114">
        <v>5</v>
      </c>
      <c r="B114">
        <f t="shared" si="61"/>
        <v>-52.5</v>
      </c>
      <c r="C114">
        <v>2.92</v>
      </c>
      <c r="D114">
        <f t="shared" si="62"/>
        <v>-72.5</v>
      </c>
      <c r="E114" s="1">
        <f t="shared" si="69"/>
        <v>3.1347658263679694</v>
      </c>
      <c r="F114">
        <f t="shared" si="63"/>
        <v>20</v>
      </c>
      <c r="G114">
        <f t="shared" si="64"/>
        <v>0.63800618954598531</v>
      </c>
      <c r="H114">
        <f t="shared" si="65"/>
        <v>4.3451641683643496</v>
      </c>
      <c r="J114" s="1">
        <f t="shared" si="66"/>
        <v>12.6878793716239</v>
      </c>
      <c r="K114">
        <f t="shared" si="67"/>
        <v>13.459008135817438</v>
      </c>
      <c r="L114">
        <f t="shared" si="68"/>
        <v>0.77112876419353782</v>
      </c>
    </row>
    <row r="115" spans="1:13" x14ac:dyDescent="0.25">
      <c r="A115">
        <v>6</v>
      </c>
      <c r="B115">
        <f t="shared" si="61"/>
        <v>-53.5</v>
      </c>
      <c r="C115">
        <v>2.92</v>
      </c>
      <c r="D115">
        <f t="shared" si="62"/>
        <v>-72.5</v>
      </c>
      <c r="E115" s="1">
        <f t="shared" si="69"/>
        <v>3.1347658263679694</v>
      </c>
      <c r="F115">
        <f t="shared" si="63"/>
        <v>19</v>
      </c>
      <c r="G115">
        <f t="shared" si="64"/>
        <v>0.60610588006868604</v>
      </c>
      <c r="H115">
        <f t="shared" si="65"/>
        <v>4.0374381285054985</v>
      </c>
      <c r="J115" s="1">
        <f t="shared" si="66"/>
        <v>11.789319335236055</v>
      </c>
      <c r="K115">
        <f t="shared" si="67"/>
        <v>13.459008135817438</v>
      </c>
      <c r="L115">
        <f t="shared" si="68"/>
        <v>1.6696888005813832</v>
      </c>
    </row>
    <row r="116" spans="1:13" x14ac:dyDescent="0.25">
      <c r="A116">
        <v>7</v>
      </c>
      <c r="B116">
        <f t="shared" si="61"/>
        <v>-52.5</v>
      </c>
      <c r="C116">
        <v>2.92</v>
      </c>
      <c r="D116">
        <f t="shared" si="62"/>
        <v>-79</v>
      </c>
      <c r="E116" s="1">
        <f t="shared" si="69"/>
        <v>3.1347658263679694</v>
      </c>
      <c r="F116">
        <f t="shared" si="63"/>
        <v>26.5</v>
      </c>
      <c r="G116">
        <f t="shared" si="64"/>
        <v>0.84535820114843052</v>
      </c>
      <c r="H116">
        <f t="shared" si="65"/>
        <v>7.0041945582805401</v>
      </c>
      <c r="J116" s="1">
        <f t="shared" si="66"/>
        <v>20.452248110179177</v>
      </c>
      <c r="K116">
        <f t="shared" si="67"/>
        <v>19.003812775335376</v>
      </c>
      <c r="L116">
        <f t="shared" si="68"/>
        <v>-1.4484353348438006</v>
      </c>
      <c r="M116">
        <v>8</v>
      </c>
    </row>
    <row r="117" spans="1:13" x14ac:dyDescent="0.25">
      <c r="A117">
        <v>8</v>
      </c>
      <c r="B117">
        <f t="shared" si="61"/>
        <v>-53.5</v>
      </c>
      <c r="C117">
        <v>2.92</v>
      </c>
      <c r="D117">
        <f t="shared" si="62"/>
        <v>-79</v>
      </c>
      <c r="E117" s="1">
        <f t="shared" si="69"/>
        <v>3.1347658263679694</v>
      </c>
      <c r="F117">
        <f t="shared" si="63"/>
        <v>25.5</v>
      </c>
      <c r="G117">
        <f t="shared" si="64"/>
        <v>0.81345789167113125</v>
      </c>
      <c r="H117">
        <f t="shared" si="65"/>
        <v>6.5081550600463594</v>
      </c>
      <c r="J117" s="1">
        <f t="shared" si="66"/>
        <v>19.003812775335369</v>
      </c>
      <c r="K117">
        <f t="shared" si="67"/>
        <v>19.003812775335376</v>
      </c>
      <c r="L117">
        <f t="shared" si="68"/>
        <v>7.1054273576010019E-15</v>
      </c>
    </row>
    <row r="118" spans="1:13" x14ac:dyDescent="0.25">
      <c r="A118">
        <v>9</v>
      </c>
      <c r="B118">
        <f t="shared" si="61"/>
        <v>-52.5</v>
      </c>
      <c r="C118">
        <v>2.92</v>
      </c>
      <c r="D118">
        <f t="shared" si="62"/>
        <v>-81</v>
      </c>
      <c r="E118" s="1">
        <f t="shared" si="69"/>
        <v>3.1347658263679694</v>
      </c>
      <c r="F118">
        <f t="shared" si="63"/>
        <v>28.5</v>
      </c>
      <c r="G118">
        <f t="shared" si="64"/>
        <v>0.90915882010302906</v>
      </c>
      <c r="H118">
        <f t="shared" si="65"/>
        <v>8.1125767795220849</v>
      </c>
      <c r="J118" s="1">
        <f t="shared" si="66"/>
        <v>23.688724196204486</v>
      </c>
      <c r="K118">
        <f t="shared" si="67"/>
        <v>24.761762861315024</v>
      </c>
      <c r="L118">
        <f t="shared" si="68"/>
        <v>1.0730386651105377</v>
      </c>
    </row>
    <row r="119" spans="1:13" x14ac:dyDescent="0.25">
      <c r="A119">
        <v>10</v>
      </c>
      <c r="B119">
        <f t="shared" si="61"/>
        <v>-53.5</v>
      </c>
      <c r="C119">
        <v>2.92</v>
      </c>
      <c r="D119">
        <f t="shared" si="62"/>
        <v>-81</v>
      </c>
      <c r="E119" s="1">
        <f t="shared" si="69"/>
        <v>3.1347658263679694</v>
      </c>
      <c r="F119">
        <f t="shared" si="63"/>
        <v>27.5</v>
      </c>
      <c r="G119">
        <f t="shared" si="64"/>
        <v>0.87725851062572979</v>
      </c>
      <c r="H119">
        <f t="shared" si="65"/>
        <v>7.5380412663212217</v>
      </c>
      <c r="J119" s="1">
        <f t="shared" si="66"/>
        <v>22.011080497657968</v>
      </c>
      <c r="K119">
        <f t="shared" si="67"/>
        <v>24.761762861315024</v>
      </c>
      <c r="L119">
        <f t="shared" si="68"/>
        <v>2.7506823636570559</v>
      </c>
    </row>
    <row r="120" spans="1:13" x14ac:dyDescent="0.25">
      <c r="A120">
        <v>11</v>
      </c>
      <c r="B120">
        <f t="shared" si="61"/>
        <v>-52.5</v>
      </c>
      <c r="C120">
        <v>2.92</v>
      </c>
      <c r="D120">
        <f t="shared" si="62"/>
        <v>-74.5</v>
      </c>
      <c r="E120" s="1">
        <f t="shared" si="69"/>
        <v>3.1347658263679694</v>
      </c>
      <c r="F120">
        <f t="shared" si="63"/>
        <v>22</v>
      </c>
      <c r="G120">
        <f t="shared" si="64"/>
        <v>0.70180680850058386</v>
      </c>
      <c r="H120">
        <f t="shared" si="65"/>
        <v>5.0327668145382951</v>
      </c>
      <c r="J120" s="1">
        <f t="shared" si="66"/>
        <v>14.695679098451821</v>
      </c>
      <c r="K120">
        <f t="shared" si="67"/>
        <v>15.071327081581105</v>
      </c>
      <c r="L120">
        <f t="shared" si="68"/>
        <v>0.3756479831292836</v>
      </c>
    </row>
    <row r="121" spans="1:13" x14ac:dyDescent="0.25">
      <c r="A121">
        <v>12</v>
      </c>
      <c r="B121">
        <f t="shared" si="61"/>
        <v>-53.5</v>
      </c>
      <c r="C121">
        <v>2.92</v>
      </c>
      <c r="D121">
        <f t="shared" si="62"/>
        <v>-74.5</v>
      </c>
      <c r="E121" s="1">
        <f t="shared" si="69"/>
        <v>3.1347658263679694</v>
      </c>
      <c r="F121">
        <f t="shared" si="63"/>
        <v>21</v>
      </c>
      <c r="G121">
        <f t="shared" si="64"/>
        <v>0.66990649902328459</v>
      </c>
      <c r="H121">
        <f t="shared" si="65"/>
        <v>4.6763445157799257</v>
      </c>
      <c r="J121" s="1">
        <f t="shared" si="66"/>
        <v>13.654925986077382</v>
      </c>
      <c r="K121">
        <f t="shared" si="67"/>
        <v>15.071327081581105</v>
      </c>
      <c r="L121">
        <f t="shared" si="68"/>
        <v>1.4164010955037227</v>
      </c>
    </row>
    <row r="122" spans="1:13" x14ac:dyDescent="0.25">
      <c r="A122">
        <v>13</v>
      </c>
      <c r="B122">
        <f t="shared" si="61"/>
        <v>-52.5</v>
      </c>
      <c r="C122">
        <v>2.92</v>
      </c>
      <c r="D122">
        <f t="shared" si="62"/>
        <v>-77.5</v>
      </c>
      <c r="E122" s="1">
        <f t="shared" si="69"/>
        <v>3.1347658263679694</v>
      </c>
      <c r="F122">
        <f t="shared" si="63"/>
        <v>25</v>
      </c>
      <c r="G122">
        <f t="shared" si="64"/>
        <v>0.79750773693248167</v>
      </c>
      <c r="H122">
        <f t="shared" si="65"/>
        <v>6.2734687203475827</v>
      </c>
      <c r="J122" s="1">
        <f t="shared" si="66"/>
        <v>18.318528663414941</v>
      </c>
      <c r="K122">
        <f t="shared" si="67"/>
        <v>25.042861258250824</v>
      </c>
      <c r="L122">
        <f t="shared" si="68"/>
        <v>6.7243325948358823</v>
      </c>
    </row>
    <row r="123" spans="1:13" x14ac:dyDescent="0.25">
      <c r="A123">
        <v>14</v>
      </c>
      <c r="B123">
        <f t="shared" si="61"/>
        <v>-53.5</v>
      </c>
      <c r="C123">
        <v>2.92</v>
      </c>
      <c r="D123">
        <f t="shared" si="62"/>
        <v>-77.5</v>
      </c>
      <c r="E123" s="1">
        <f t="shared" si="69"/>
        <v>3.1347658263679694</v>
      </c>
      <c r="F123">
        <f t="shared" si="63"/>
        <v>24</v>
      </c>
      <c r="G123">
        <f t="shared" si="64"/>
        <v>0.7656074274551824</v>
      </c>
      <c r="H123">
        <f t="shared" si="65"/>
        <v>5.8291794804734449</v>
      </c>
      <c r="J123" s="1">
        <f t="shared" si="66"/>
        <v>17.021204082982457</v>
      </c>
      <c r="K123">
        <f t="shared" si="67"/>
        <v>25.042861258250824</v>
      </c>
      <c r="L123">
        <f t="shared" si="68"/>
        <v>8.0216571752683663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-52.5</v>
      </c>
      <c r="C125">
        <v>2.92</v>
      </c>
      <c r="D125">
        <f t="shared" ref="D125:D138" si="71">D110</f>
        <v>-55</v>
      </c>
      <c r="E125" s="1">
        <f>S13</f>
        <v>3.0698017709020622</v>
      </c>
      <c r="F125">
        <f t="shared" ref="F125:F138" si="72">(B125-D125-I125)</f>
        <v>2.5</v>
      </c>
      <c r="G125">
        <f t="shared" ref="G125:G138" si="73">(F125/(10*E125))</f>
        <v>8.143848321728521E-2</v>
      </c>
      <c r="H125">
        <f t="shared" ref="H125:H138" si="74">POWER(10,G125)</f>
        <v>1.2062532131902413</v>
      </c>
      <c r="I125">
        <v>0</v>
      </c>
      <c r="J125" s="1">
        <f t="shared" ref="J125:J138" si="75">(H125*C125)</f>
        <v>3.5222593825155042</v>
      </c>
      <c r="K125">
        <f t="shared" ref="K125:K138" si="76">K110</f>
        <v>6.4144290470781575</v>
      </c>
      <c r="L125">
        <f t="shared" ref="L125:L138" si="77">(K125-J125)</f>
        <v>2.8921696645626533</v>
      </c>
    </row>
    <row r="126" spans="1:13" x14ac:dyDescent="0.25">
      <c r="A126">
        <v>2</v>
      </c>
      <c r="B126">
        <f t="shared" si="70"/>
        <v>-53.5</v>
      </c>
      <c r="C126">
        <v>2.92</v>
      </c>
      <c r="D126">
        <f t="shared" si="71"/>
        <v>-55</v>
      </c>
      <c r="E126" s="1">
        <f t="shared" ref="E126:E138" si="78">E125</f>
        <v>3.0698017709020622</v>
      </c>
      <c r="F126">
        <f t="shared" si="72"/>
        <v>1.5</v>
      </c>
      <c r="G126">
        <f t="shared" si="73"/>
        <v>4.8863089930371126E-2</v>
      </c>
      <c r="H126">
        <f t="shared" si="74"/>
        <v>1.1190850395565224</v>
      </c>
      <c r="I126">
        <v>0</v>
      </c>
      <c r="J126" s="1">
        <f t="shared" si="75"/>
        <v>3.2677283155050452</v>
      </c>
      <c r="K126">
        <f t="shared" si="76"/>
        <v>6.4144290470781575</v>
      </c>
      <c r="L126">
        <f t="shared" si="77"/>
        <v>3.1467007315731124</v>
      </c>
    </row>
    <row r="127" spans="1:13" x14ac:dyDescent="0.25">
      <c r="A127">
        <v>3</v>
      </c>
      <c r="B127">
        <f t="shared" si="70"/>
        <v>-52.5</v>
      </c>
      <c r="C127">
        <v>2.92</v>
      </c>
      <c r="D127">
        <f t="shared" si="71"/>
        <v>-63.5</v>
      </c>
      <c r="E127" s="1">
        <f t="shared" si="78"/>
        <v>3.0698017709020622</v>
      </c>
      <c r="F127">
        <f t="shared" si="72"/>
        <v>11</v>
      </c>
      <c r="G127">
        <f t="shared" si="73"/>
        <v>0.35832932615605489</v>
      </c>
      <c r="H127">
        <f t="shared" si="74"/>
        <v>2.2820719145970294</v>
      </c>
      <c r="J127" s="1">
        <f t="shared" si="75"/>
        <v>6.663649990623326</v>
      </c>
      <c r="K127">
        <f t="shared" si="76"/>
        <v>9.2814276919017153</v>
      </c>
      <c r="L127">
        <f t="shared" si="77"/>
        <v>2.6177777012783894</v>
      </c>
    </row>
    <row r="128" spans="1:13" x14ac:dyDescent="0.25">
      <c r="A128">
        <v>4</v>
      </c>
      <c r="B128">
        <f t="shared" si="70"/>
        <v>-53.5</v>
      </c>
      <c r="C128">
        <v>2.92</v>
      </c>
      <c r="D128">
        <f t="shared" si="71"/>
        <v>-63.5</v>
      </c>
      <c r="E128" s="1">
        <f t="shared" si="78"/>
        <v>3.0698017709020622</v>
      </c>
      <c r="F128">
        <f t="shared" si="72"/>
        <v>10</v>
      </c>
      <c r="G128">
        <f t="shared" si="73"/>
        <v>0.32575393286914084</v>
      </c>
      <c r="H128">
        <f t="shared" si="74"/>
        <v>2.1171612318970663</v>
      </c>
      <c r="J128" s="1">
        <f t="shared" si="75"/>
        <v>6.1821107971394333</v>
      </c>
      <c r="K128">
        <f t="shared" si="76"/>
        <v>9.2814276919017153</v>
      </c>
      <c r="L128">
        <f t="shared" si="77"/>
        <v>3.099316894762282</v>
      </c>
    </row>
    <row r="129" spans="1:13" x14ac:dyDescent="0.25">
      <c r="A129">
        <v>5</v>
      </c>
      <c r="B129">
        <f t="shared" si="70"/>
        <v>-52.5</v>
      </c>
      <c r="C129">
        <v>2.92</v>
      </c>
      <c r="D129">
        <f t="shared" si="71"/>
        <v>-72.5</v>
      </c>
      <c r="E129" s="1">
        <f t="shared" si="78"/>
        <v>3.0698017709020622</v>
      </c>
      <c r="F129">
        <f t="shared" si="72"/>
        <v>20</v>
      </c>
      <c r="G129">
        <f t="shared" si="73"/>
        <v>0.65150786573828168</v>
      </c>
      <c r="H129">
        <f t="shared" si="74"/>
        <v>4.4823716818479022</v>
      </c>
      <c r="J129" s="1">
        <f t="shared" si="75"/>
        <v>13.088525310995875</v>
      </c>
      <c r="K129">
        <f t="shared" si="76"/>
        <v>13.459008135817438</v>
      </c>
      <c r="L129">
        <f t="shared" si="77"/>
        <v>0.37048282482156303</v>
      </c>
    </row>
    <row r="130" spans="1:13" x14ac:dyDescent="0.25">
      <c r="A130">
        <v>6</v>
      </c>
      <c r="B130">
        <f t="shared" si="70"/>
        <v>-53.5</v>
      </c>
      <c r="C130">
        <v>2.92</v>
      </c>
      <c r="D130">
        <f t="shared" si="71"/>
        <v>-72.5</v>
      </c>
      <c r="E130" s="1">
        <f t="shared" si="78"/>
        <v>3.0698017709020622</v>
      </c>
      <c r="F130">
        <f t="shared" si="72"/>
        <v>19</v>
      </c>
      <c r="G130">
        <f t="shared" si="73"/>
        <v>0.61893247245136762</v>
      </c>
      <c r="H130">
        <f t="shared" si="74"/>
        <v>4.158459464428125</v>
      </c>
      <c r="J130" s="1">
        <f t="shared" si="75"/>
        <v>12.142701636130125</v>
      </c>
      <c r="K130">
        <f t="shared" si="76"/>
        <v>13.459008135817438</v>
      </c>
      <c r="L130">
        <f t="shared" si="77"/>
        <v>1.3163064996873128</v>
      </c>
    </row>
    <row r="131" spans="1:13" x14ac:dyDescent="0.25">
      <c r="A131">
        <v>7</v>
      </c>
      <c r="B131">
        <f t="shared" si="70"/>
        <v>-52.5</v>
      </c>
      <c r="C131">
        <v>2.92</v>
      </c>
      <c r="D131">
        <f t="shared" si="71"/>
        <v>-79</v>
      </c>
      <c r="E131" s="1">
        <f t="shared" si="78"/>
        <v>3.0698017709020622</v>
      </c>
      <c r="F131">
        <f t="shared" si="72"/>
        <v>26.5</v>
      </c>
      <c r="G131">
        <f t="shared" si="73"/>
        <v>0.86324792210322321</v>
      </c>
      <c r="H131">
        <f t="shared" si="74"/>
        <v>7.2987404851904349</v>
      </c>
      <c r="J131" s="1">
        <f t="shared" si="75"/>
        <v>21.312322216756069</v>
      </c>
      <c r="K131">
        <f t="shared" si="76"/>
        <v>19.003812775335376</v>
      </c>
      <c r="L131">
        <f t="shared" si="77"/>
        <v>-2.3085094414206928</v>
      </c>
    </row>
    <row r="132" spans="1:13" x14ac:dyDescent="0.25">
      <c r="A132">
        <v>8</v>
      </c>
      <c r="B132">
        <f t="shared" si="70"/>
        <v>-53.5</v>
      </c>
      <c r="C132">
        <v>2.92</v>
      </c>
      <c r="D132">
        <f t="shared" si="71"/>
        <v>-79</v>
      </c>
      <c r="E132" s="1">
        <f t="shared" si="78"/>
        <v>3.0698017709020622</v>
      </c>
      <c r="F132">
        <f t="shared" si="72"/>
        <v>25.5</v>
      </c>
      <c r="G132">
        <f t="shared" si="73"/>
        <v>0.83067252881630915</v>
      </c>
      <c r="H132">
        <f t="shared" si="74"/>
        <v>6.7713073799654593</v>
      </c>
      <c r="J132" s="1">
        <f t="shared" si="75"/>
        <v>19.772217549499139</v>
      </c>
      <c r="K132">
        <f t="shared" si="76"/>
        <v>19.003812775335376</v>
      </c>
      <c r="L132">
        <f t="shared" si="77"/>
        <v>-0.76840477416376274</v>
      </c>
      <c r="M132">
        <v>9</v>
      </c>
    </row>
    <row r="133" spans="1:13" x14ac:dyDescent="0.25">
      <c r="A133">
        <v>9</v>
      </c>
      <c r="B133">
        <f t="shared" si="70"/>
        <v>-52.5</v>
      </c>
      <c r="C133">
        <v>2.92</v>
      </c>
      <c r="D133">
        <f t="shared" si="71"/>
        <v>-81</v>
      </c>
      <c r="E133" s="1">
        <f t="shared" si="78"/>
        <v>3.0698017709020622</v>
      </c>
      <c r="F133">
        <f t="shared" si="72"/>
        <v>28.5</v>
      </c>
      <c r="G133">
        <f t="shared" si="73"/>
        <v>0.92839870867705132</v>
      </c>
      <c r="H133">
        <f t="shared" si="74"/>
        <v>8.4800557744229561</v>
      </c>
      <c r="J133" s="1">
        <f t="shared" si="75"/>
        <v>24.761762861315031</v>
      </c>
      <c r="K133">
        <f t="shared" si="76"/>
        <v>24.761762861315024</v>
      </c>
      <c r="L133">
        <f t="shared" si="77"/>
        <v>-7.1054273576010019E-15</v>
      </c>
    </row>
    <row r="134" spans="1:13" x14ac:dyDescent="0.25">
      <c r="A134">
        <v>10</v>
      </c>
      <c r="B134">
        <f t="shared" si="70"/>
        <v>-53.5</v>
      </c>
      <c r="C134">
        <v>2.92</v>
      </c>
      <c r="D134">
        <f t="shared" si="71"/>
        <v>-81</v>
      </c>
      <c r="E134" s="1">
        <f t="shared" si="78"/>
        <v>3.0698017709020622</v>
      </c>
      <c r="F134">
        <f t="shared" si="72"/>
        <v>27.5</v>
      </c>
      <c r="G134">
        <f t="shared" si="73"/>
        <v>0.89582331539013726</v>
      </c>
      <c r="H134">
        <f t="shared" si="74"/>
        <v>7.8672565991871481</v>
      </c>
      <c r="J134" s="1">
        <f t="shared" si="75"/>
        <v>22.972389269626472</v>
      </c>
      <c r="K134">
        <f t="shared" si="76"/>
        <v>24.761762861315024</v>
      </c>
      <c r="L134">
        <f t="shared" si="77"/>
        <v>1.7893735916885518</v>
      </c>
    </row>
    <row r="135" spans="1:13" x14ac:dyDescent="0.25">
      <c r="A135">
        <v>11</v>
      </c>
      <c r="B135">
        <f t="shared" si="70"/>
        <v>-52.5</v>
      </c>
      <c r="C135">
        <v>2.92</v>
      </c>
      <c r="D135">
        <f t="shared" si="71"/>
        <v>-74.5</v>
      </c>
      <c r="E135" s="1">
        <f t="shared" si="78"/>
        <v>3.0698017709020622</v>
      </c>
      <c r="F135">
        <f t="shared" si="72"/>
        <v>22</v>
      </c>
      <c r="G135">
        <f t="shared" si="73"/>
        <v>0.71665865231210979</v>
      </c>
      <c r="H135">
        <f t="shared" si="74"/>
        <v>5.2078522233925515</v>
      </c>
      <c r="J135" s="1">
        <f t="shared" si="75"/>
        <v>15.20692849230625</v>
      </c>
      <c r="K135">
        <f t="shared" si="76"/>
        <v>15.071327081581105</v>
      </c>
      <c r="L135">
        <f t="shared" si="77"/>
        <v>-0.13560141072514575</v>
      </c>
    </row>
    <row r="136" spans="1:13" x14ac:dyDescent="0.25">
      <c r="A136">
        <v>12</v>
      </c>
      <c r="B136">
        <f t="shared" si="70"/>
        <v>-53.5</v>
      </c>
      <c r="C136">
        <v>2.92</v>
      </c>
      <c r="D136">
        <f t="shared" si="71"/>
        <v>-74.5</v>
      </c>
      <c r="E136" s="1">
        <f t="shared" si="78"/>
        <v>3.0698017709020622</v>
      </c>
      <c r="F136">
        <f t="shared" si="72"/>
        <v>21</v>
      </c>
      <c r="G136">
        <f t="shared" si="73"/>
        <v>0.68408325902519573</v>
      </c>
      <c r="H136">
        <f t="shared" si="74"/>
        <v>4.8315141859859425</v>
      </c>
      <c r="J136" s="1">
        <f t="shared" si="75"/>
        <v>14.108021423078952</v>
      </c>
      <c r="K136">
        <f t="shared" si="76"/>
        <v>15.071327081581105</v>
      </c>
      <c r="L136">
        <f t="shared" si="77"/>
        <v>0.96330565850215244</v>
      </c>
    </row>
    <row r="137" spans="1:13" x14ac:dyDescent="0.25">
      <c r="A137">
        <v>13</v>
      </c>
      <c r="B137">
        <f t="shared" si="70"/>
        <v>-52.5</v>
      </c>
      <c r="C137">
        <v>2.92</v>
      </c>
      <c r="D137">
        <f t="shared" si="71"/>
        <v>-77.5</v>
      </c>
      <c r="E137" s="1">
        <f t="shared" si="78"/>
        <v>3.0698017709020622</v>
      </c>
      <c r="F137">
        <f t="shared" si="72"/>
        <v>25</v>
      </c>
      <c r="G137">
        <f t="shared" si="73"/>
        <v>0.81438483217285207</v>
      </c>
      <c r="H137">
        <f t="shared" si="74"/>
        <v>6.5220606363237801</v>
      </c>
      <c r="J137" s="1">
        <f t="shared" si="75"/>
        <v>19.044417058065438</v>
      </c>
      <c r="K137">
        <f t="shared" si="76"/>
        <v>25.042861258250824</v>
      </c>
      <c r="L137">
        <f t="shared" si="77"/>
        <v>5.9984442001853857</v>
      </c>
    </row>
    <row r="138" spans="1:13" x14ac:dyDescent="0.25">
      <c r="A138">
        <v>14</v>
      </c>
      <c r="B138">
        <f t="shared" si="70"/>
        <v>-53.5</v>
      </c>
      <c r="C138">
        <v>2.92</v>
      </c>
      <c r="D138">
        <f t="shared" si="71"/>
        <v>-77.5</v>
      </c>
      <c r="E138" s="1">
        <f t="shared" si="78"/>
        <v>3.0698017709020622</v>
      </c>
      <c r="F138">
        <f t="shared" si="72"/>
        <v>24</v>
      </c>
      <c r="G138">
        <f t="shared" si="73"/>
        <v>0.78180943888593801</v>
      </c>
      <c r="H138">
        <f t="shared" si="74"/>
        <v>6.0507531962439902</v>
      </c>
      <c r="J138" s="1">
        <f t="shared" si="75"/>
        <v>17.668199333032451</v>
      </c>
      <c r="K138">
        <f t="shared" si="76"/>
        <v>25.042861258250824</v>
      </c>
      <c r="L138">
        <f t="shared" si="77"/>
        <v>7.3746619252183727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-52.5</v>
      </c>
      <c r="C140">
        <v>2.92</v>
      </c>
      <c r="D140">
        <f t="shared" ref="D140:D153" si="80">D125</f>
        <v>-55</v>
      </c>
      <c r="E140" s="1">
        <f>S14</f>
        <v>2.9620894280633929</v>
      </c>
      <c r="F140">
        <f t="shared" ref="F140:F153" si="81">(B140-D140-I140)</f>
        <v>2.5</v>
      </c>
      <c r="G140">
        <f t="shared" ref="G140:G153" si="82">(F140/(10*E140))</f>
        <v>8.4399882607004678E-2</v>
      </c>
      <c r="H140">
        <f t="shared" ref="H140:H153" si="83">POWER(10,G140)</f>
        <v>1.214506609425658</v>
      </c>
      <c r="I140">
        <v>0</v>
      </c>
      <c r="J140" s="1">
        <f t="shared" ref="J140:J153" si="84">(H140*C140)</f>
        <v>3.5463592995229214</v>
      </c>
      <c r="K140">
        <f t="shared" ref="K140:K153" si="85">K125</f>
        <v>6.4144290470781575</v>
      </c>
      <c r="L140">
        <f t="shared" ref="L140:L153" si="86">(K140-J140)</f>
        <v>2.8680697475552361</v>
      </c>
    </row>
    <row r="141" spans="1:13" x14ac:dyDescent="0.25">
      <c r="A141">
        <v>2</v>
      </c>
      <c r="B141">
        <f t="shared" si="79"/>
        <v>-53.5</v>
      </c>
      <c r="C141">
        <v>2.92</v>
      </c>
      <c r="D141">
        <f t="shared" si="80"/>
        <v>-55</v>
      </c>
      <c r="E141" s="1">
        <f t="shared" ref="E141:E153" si="87">E140</f>
        <v>2.9620894280633929</v>
      </c>
      <c r="F141">
        <f t="shared" si="81"/>
        <v>1.5</v>
      </c>
      <c r="G141">
        <f t="shared" si="82"/>
        <v>5.063992956420281E-2</v>
      </c>
      <c r="H141">
        <f t="shared" si="83"/>
        <v>1.123672958477105</v>
      </c>
      <c r="I141">
        <v>0</v>
      </c>
      <c r="J141" s="1">
        <f t="shared" si="84"/>
        <v>3.2811250387531468</v>
      </c>
      <c r="K141">
        <f t="shared" si="85"/>
        <v>6.4144290470781575</v>
      </c>
      <c r="L141">
        <f t="shared" si="86"/>
        <v>3.1333040083250108</v>
      </c>
    </row>
    <row r="142" spans="1:13" x14ac:dyDescent="0.25">
      <c r="A142">
        <v>3</v>
      </c>
      <c r="B142">
        <f t="shared" si="79"/>
        <v>-52.5</v>
      </c>
      <c r="C142">
        <v>2.92</v>
      </c>
      <c r="D142">
        <f t="shared" si="80"/>
        <v>-63.5</v>
      </c>
      <c r="E142" s="1">
        <f t="shared" si="87"/>
        <v>2.9620894280633929</v>
      </c>
      <c r="F142">
        <f t="shared" si="81"/>
        <v>11</v>
      </c>
      <c r="G142">
        <f t="shared" si="82"/>
        <v>0.37135948347082059</v>
      </c>
      <c r="H142">
        <f t="shared" si="83"/>
        <v>2.3515785140837395</v>
      </c>
      <c r="J142" s="1">
        <f t="shared" si="84"/>
        <v>6.8666092611245189</v>
      </c>
      <c r="K142">
        <f t="shared" si="85"/>
        <v>9.2814276919017153</v>
      </c>
      <c r="L142">
        <f t="shared" si="86"/>
        <v>2.4148184307771965</v>
      </c>
    </row>
    <row r="143" spans="1:13" x14ac:dyDescent="0.25">
      <c r="A143">
        <v>4</v>
      </c>
      <c r="B143">
        <f t="shared" si="79"/>
        <v>-53.5</v>
      </c>
      <c r="C143">
        <v>2.92</v>
      </c>
      <c r="D143">
        <f t="shared" si="80"/>
        <v>-63.5</v>
      </c>
      <c r="E143" s="1">
        <f t="shared" si="87"/>
        <v>2.9620894280633929</v>
      </c>
      <c r="F143">
        <f t="shared" si="81"/>
        <v>10</v>
      </c>
      <c r="G143">
        <f t="shared" si="82"/>
        <v>0.33759953042801871</v>
      </c>
      <c r="H143">
        <f t="shared" si="83"/>
        <v>2.1757025984908118</v>
      </c>
      <c r="J143" s="1">
        <f t="shared" si="84"/>
        <v>6.3530515875931703</v>
      </c>
      <c r="K143">
        <f t="shared" si="85"/>
        <v>9.2814276919017153</v>
      </c>
      <c r="L143">
        <f t="shared" si="86"/>
        <v>2.928376104308545</v>
      </c>
    </row>
    <row r="144" spans="1:13" x14ac:dyDescent="0.25">
      <c r="A144">
        <v>5</v>
      </c>
      <c r="B144">
        <f t="shared" si="79"/>
        <v>-52.5</v>
      </c>
      <c r="C144">
        <v>2.92</v>
      </c>
      <c r="D144">
        <f t="shared" si="80"/>
        <v>-72.5</v>
      </c>
      <c r="E144" s="1">
        <f t="shared" si="87"/>
        <v>2.9620894280633929</v>
      </c>
      <c r="F144">
        <f t="shared" si="81"/>
        <v>20</v>
      </c>
      <c r="G144">
        <f t="shared" si="82"/>
        <v>0.67519906085603743</v>
      </c>
      <c r="H144">
        <f t="shared" si="83"/>
        <v>4.7336817970796714</v>
      </c>
      <c r="J144" s="1">
        <f t="shared" si="84"/>
        <v>13.82235084747264</v>
      </c>
      <c r="K144">
        <f t="shared" si="85"/>
        <v>13.459008135817438</v>
      </c>
      <c r="L144">
        <f t="shared" si="86"/>
        <v>-0.36334271165520171</v>
      </c>
    </row>
    <row r="145" spans="1:13" x14ac:dyDescent="0.25">
      <c r="A145">
        <v>6</v>
      </c>
      <c r="B145">
        <f t="shared" si="79"/>
        <v>-53.5</v>
      </c>
      <c r="C145">
        <v>2.92</v>
      </c>
      <c r="D145">
        <f t="shared" si="80"/>
        <v>-72.5</v>
      </c>
      <c r="E145" s="1">
        <f t="shared" si="87"/>
        <v>2.9620894280633929</v>
      </c>
      <c r="F145">
        <f t="shared" si="81"/>
        <v>19</v>
      </c>
      <c r="G145">
        <f t="shared" si="82"/>
        <v>0.64143910781323554</v>
      </c>
      <c r="H145">
        <f t="shared" si="83"/>
        <v>4.3796470007924855</v>
      </c>
      <c r="J145" s="1">
        <f t="shared" si="84"/>
        <v>12.788569242314058</v>
      </c>
      <c r="K145">
        <f t="shared" si="85"/>
        <v>13.459008135817438</v>
      </c>
      <c r="L145">
        <f t="shared" si="86"/>
        <v>0.67043889350338048</v>
      </c>
    </row>
    <row r="146" spans="1:13" x14ac:dyDescent="0.25">
      <c r="A146">
        <v>7</v>
      </c>
      <c r="B146">
        <f t="shared" si="79"/>
        <v>-52.5</v>
      </c>
      <c r="C146">
        <v>2.92</v>
      </c>
      <c r="D146">
        <f t="shared" si="80"/>
        <v>-79</v>
      </c>
      <c r="E146" s="1">
        <f t="shared" si="87"/>
        <v>2.9620894280633929</v>
      </c>
      <c r="F146">
        <f t="shared" si="81"/>
        <v>26.5</v>
      </c>
      <c r="G146">
        <f t="shared" si="82"/>
        <v>0.89463875563424955</v>
      </c>
      <c r="H146">
        <f t="shared" si="83"/>
        <v>7.8458275040618233</v>
      </c>
      <c r="J146" s="1">
        <f t="shared" si="84"/>
        <v>22.909816311860524</v>
      </c>
      <c r="K146">
        <f t="shared" si="85"/>
        <v>19.003812775335376</v>
      </c>
      <c r="L146">
        <f t="shared" si="86"/>
        <v>-3.906003536525148</v>
      </c>
      <c r="M146">
        <v>10</v>
      </c>
    </row>
    <row r="147" spans="1:13" x14ac:dyDescent="0.25">
      <c r="A147">
        <v>8</v>
      </c>
      <c r="B147">
        <f t="shared" si="79"/>
        <v>-53.5</v>
      </c>
      <c r="C147">
        <v>2.92</v>
      </c>
      <c r="D147">
        <f t="shared" si="80"/>
        <v>-79</v>
      </c>
      <c r="E147" s="1">
        <f t="shared" si="87"/>
        <v>2.9620894280633929</v>
      </c>
      <c r="F147">
        <f t="shared" si="81"/>
        <v>25.5</v>
      </c>
      <c r="G147">
        <f t="shared" si="82"/>
        <v>0.86087880259144767</v>
      </c>
      <c r="H147">
        <f t="shared" si="83"/>
        <v>7.2590335324394468</v>
      </c>
      <c r="J147" s="1">
        <f t="shared" si="84"/>
        <v>21.196377914723183</v>
      </c>
      <c r="K147">
        <f t="shared" si="85"/>
        <v>19.003812775335376</v>
      </c>
      <c r="L147">
        <f t="shared" si="86"/>
        <v>-2.1925651393878063</v>
      </c>
    </row>
    <row r="148" spans="1:13" x14ac:dyDescent="0.25">
      <c r="A148">
        <v>9</v>
      </c>
      <c r="B148">
        <f t="shared" si="79"/>
        <v>-52.5</v>
      </c>
      <c r="C148">
        <v>2.92</v>
      </c>
      <c r="D148">
        <f t="shared" si="80"/>
        <v>-81</v>
      </c>
      <c r="E148" s="1">
        <f t="shared" si="87"/>
        <v>2.9620894280633929</v>
      </c>
      <c r="F148">
        <f t="shared" si="81"/>
        <v>28.5</v>
      </c>
      <c r="G148">
        <f t="shared" si="82"/>
        <v>0.96215866171985331</v>
      </c>
      <c r="H148">
        <f t="shared" si="83"/>
        <v>9.1655527603806295</v>
      </c>
      <c r="J148" s="1">
        <f t="shared" si="84"/>
        <v>26.763414060311437</v>
      </c>
      <c r="K148">
        <f t="shared" si="85"/>
        <v>24.761762861315024</v>
      </c>
      <c r="L148">
        <f t="shared" si="86"/>
        <v>-2.001651198996413</v>
      </c>
    </row>
    <row r="149" spans="1:13" x14ac:dyDescent="0.25">
      <c r="A149">
        <v>10</v>
      </c>
      <c r="B149">
        <f t="shared" si="79"/>
        <v>-53.5</v>
      </c>
      <c r="C149">
        <v>2.92</v>
      </c>
      <c r="D149">
        <f t="shared" si="80"/>
        <v>-81</v>
      </c>
      <c r="E149" s="1">
        <f t="shared" si="87"/>
        <v>2.9620894280633929</v>
      </c>
      <c r="F149">
        <f t="shared" si="81"/>
        <v>27.5</v>
      </c>
      <c r="G149">
        <f t="shared" si="82"/>
        <v>0.92839870867705143</v>
      </c>
      <c r="H149">
        <f t="shared" si="83"/>
        <v>8.4800557744229561</v>
      </c>
      <c r="J149" s="1">
        <f t="shared" si="84"/>
        <v>24.761762861315031</v>
      </c>
      <c r="K149">
        <f t="shared" si="85"/>
        <v>24.761762861315024</v>
      </c>
      <c r="L149">
        <f t="shared" si="86"/>
        <v>-7.1054273576010019E-15</v>
      </c>
    </row>
    <row r="150" spans="1:13" x14ac:dyDescent="0.25">
      <c r="A150">
        <v>11</v>
      </c>
      <c r="B150">
        <f t="shared" si="79"/>
        <v>-52.5</v>
      </c>
      <c r="C150">
        <v>2.92</v>
      </c>
      <c r="D150">
        <f t="shared" si="80"/>
        <v>-74.5</v>
      </c>
      <c r="E150" s="1">
        <f t="shared" si="87"/>
        <v>2.9620894280633929</v>
      </c>
      <c r="F150">
        <f t="shared" si="81"/>
        <v>22</v>
      </c>
      <c r="G150">
        <f t="shared" si="82"/>
        <v>0.74271896694164119</v>
      </c>
      <c r="H150">
        <f t="shared" si="83"/>
        <v>5.5299215079002888</v>
      </c>
      <c r="J150" s="1">
        <f t="shared" si="84"/>
        <v>16.147370803068842</v>
      </c>
      <c r="K150">
        <f t="shared" si="85"/>
        <v>15.071327081581105</v>
      </c>
      <c r="L150">
        <f t="shared" si="86"/>
        <v>-1.0760437214877374</v>
      </c>
    </row>
    <row r="151" spans="1:13" x14ac:dyDescent="0.25">
      <c r="A151">
        <v>12</v>
      </c>
      <c r="B151">
        <f t="shared" si="79"/>
        <v>-53.5</v>
      </c>
      <c r="C151">
        <v>2.92</v>
      </c>
      <c r="D151">
        <f t="shared" si="80"/>
        <v>-74.5</v>
      </c>
      <c r="E151" s="1">
        <f t="shared" si="87"/>
        <v>2.9620894280633929</v>
      </c>
      <c r="F151">
        <f t="shared" si="81"/>
        <v>21</v>
      </c>
      <c r="G151">
        <f t="shared" si="82"/>
        <v>0.70895901389883931</v>
      </c>
      <c r="H151">
        <f t="shared" si="83"/>
        <v>5.1163354836471546</v>
      </c>
      <c r="J151" s="1">
        <f t="shared" si="84"/>
        <v>14.939699612249692</v>
      </c>
      <c r="K151">
        <f t="shared" si="85"/>
        <v>15.071327081581105</v>
      </c>
      <c r="L151">
        <f t="shared" si="86"/>
        <v>0.13162746933141278</v>
      </c>
    </row>
    <row r="152" spans="1:13" x14ac:dyDescent="0.25">
      <c r="A152">
        <v>13</v>
      </c>
      <c r="B152">
        <f t="shared" si="79"/>
        <v>-52.5</v>
      </c>
      <c r="C152">
        <v>2.92</v>
      </c>
      <c r="D152">
        <f t="shared" si="80"/>
        <v>-77.5</v>
      </c>
      <c r="E152" s="1">
        <f t="shared" si="87"/>
        <v>2.9620894280633929</v>
      </c>
      <c r="F152">
        <f t="shared" si="81"/>
        <v>25</v>
      </c>
      <c r="G152">
        <f t="shared" si="82"/>
        <v>0.84399882607004684</v>
      </c>
      <c r="H152">
        <f t="shared" si="83"/>
        <v>6.9823051670613703</v>
      </c>
      <c r="J152" s="1">
        <f t="shared" si="84"/>
        <v>20.3883310878192</v>
      </c>
      <c r="K152">
        <f t="shared" si="85"/>
        <v>25.042861258250824</v>
      </c>
      <c r="L152">
        <f t="shared" si="86"/>
        <v>4.6545301704316238</v>
      </c>
    </row>
    <row r="153" spans="1:13" x14ac:dyDescent="0.25">
      <c r="A153">
        <v>14</v>
      </c>
      <c r="B153">
        <f t="shared" si="79"/>
        <v>-53.5</v>
      </c>
      <c r="C153">
        <v>2.92</v>
      </c>
      <c r="D153">
        <f t="shared" si="80"/>
        <v>-77.5</v>
      </c>
      <c r="E153" s="1">
        <f t="shared" si="87"/>
        <v>2.9620894280633929</v>
      </c>
      <c r="F153">
        <f t="shared" si="81"/>
        <v>24</v>
      </c>
      <c r="G153">
        <f t="shared" si="82"/>
        <v>0.81023887302724495</v>
      </c>
      <c r="H153">
        <f t="shared" si="83"/>
        <v>6.4600945298866099</v>
      </c>
      <c r="J153" s="1">
        <f t="shared" si="84"/>
        <v>18.863476027268902</v>
      </c>
      <c r="K153">
        <f t="shared" si="85"/>
        <v>25.042861258250824</v>
      </c>
      <c r="L153">
        <f t="shared" si="86"/>
        <v>6.1793852309819215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-52.5</v>
      </c>
      <c r="C155">
        <v>2.92</v>
      </c>
      <c r="D155">
        <f t="shared" ref="D155:D168" si="89">D140</f>
        <v>-55</v>
      </c>
      <c r="E155" s="1">
        <f>S15</f>
        <v>3.0865555318448492</v>
      </c>
      <c r="F155">
        <f t="shared" ref="F155:F168" si="90">(B155-D155-I155)</f>
        <v>2.5</v>
      </c>
      <c r="G155">
        <f t="shared" ref="G155:G168" si="91">(F155/(10*E155))</f>
        <v>8.0996436779018119E-2</v>
      </c>
      <c r="H155">
        <f t="shared" ref="H155:H168" si="92">POWER(10,G155)</f>
        <v>1.2050260535509627</v>
      </c>
      <c r="I155">
        <v>0</v>
      </c>
      <c r="J155" s="1">
        <f t="shared" ref="J155:J168" si="93">(H155*C155)</f>
        <v>3.518676076368811</v>
      </c>
      <c r="K155">
        <f t="shared" ref="K155:K168" si="94">K140</f>
        <v>6.4144290470781575</v>
      </c>
      <c r="L155">
        <f t="shared" ref="L155:L168" si="95">(K155-J155)</f>
        <v>2.8957529707093466</v>
      </c>
    </row>
    <row r="156" spans="1:13" x14ac:dyDescent="0.25">
      <c r="A156">
        <v>2</v>
      </c>
      <c r="B156">
        <f t="shared" si="88"/>
        <v>-53.5</v>
      </c>
      <c r="C156">
        <v>2.92</v>
      </c>
      <c r="D156">
        <f t="shared" si="89"/>
        <v>-55</v>
      </c>
      <c r="E156" s="1">
        <f t="shared" ref="E156:E168" si="96">E155</f>
        <v>3.0865555318448492</v>
      </c>
      <c r="F156">
        <f t="shared" si="90"/>
        <v>1.5</v>
      </c>
      <c r="G156">
        <f t="shared" si="91"/>
        <v>4.8597862067410874E-2</v>
      </c>
      <c r="H156">
        <f t="shared" si="92"/>
        <v>1.1184018120895067</v>
      </c>
      <c r="I156">
        <v>0</v>
      </c>
      <c r="J156" s="1">
        <f t="shared" si="93"/>
        <v>3.2657332913013595</v>
      </c>
      <c r="K156">
        <f t="shared" si="94"/>
        <v>6.4144290470781575</v>
      </c>
      <c r="L156">
        <f t="shared" si="95"/>
        <v>3.1486957557767981</v>
      </c>
    </row>
    <row r="157" spans="1:13" x14ac:dyDescent="0.25">
      <c r="A157">
        <v>3</v>
      </c>
      <c r="B157">
        <f t="shared" si="88"/>
        <v>-52.5</v>
      </c>
      <c r="C157">
        <v>2.92</v>
      </c>
      <c r="D157">
        <f t="shared" si="89"/>
        <v>-63.5</v>
      </c>
      <c r="E157" s="1">
        <f t="shared" si="96"/>
        <v>3.0865555318448492</v>
      </c>
      <c r="F157">
        <f t="shared" si="90"/>
        <v>11</v>
      </c>
      <c r="G157">
        <f t="shared" si="91"/>
        <v>0.35638432182767976</v>
      </c>
      <c r="H157">
        <f t="shared" si="92"/>
        <v>2.2718744208479302</v>
      </c>
      <c r="J157" s="1">
        <f t="shared" si="93"/>
        <v>6.6338733088759563</v>
      </c>
      <c r="K157">
        <f t="shared" si="94"/>
        <v>9.2814276919017153</v>
      </c>
      <c r="L157">
        <f t="shared" si="95"/>
        <v>2.6475543830257591</v>
      </c>
    </row>
    <row r="158" spans="1:13" x14ac:dyDescent="0.25">
      <c r="A158">
        <v>4</v>
      </c>
      <c r="B158">
        <f t="shared" si="88"/>
        <v>-53.5</v>
      </c>
      <c r="C158">
        <v>2.92</v>
      </c>
      <c r="D158">
        <f t="shared" si="89"/>
        <v>-63.5</v>
      </c>
      <c r="E158" s="1">
        <f t="shared" si="96"/>
        <v>3.0865555318448492</v>
      </c>
      <c r="F158">
        <f t="shared" si="90"/>
        <v>10</v>
      </c>
      <c r="G158">
        <f t="shared" si="91"/>
        <v>0.32398574711607248</v>
      </c>
      <c r="H158">
        <f t="shared" si="92"/>
        <v>2.1085589491021457</v>
      </c>
      <c r="J158" s="1">
        <f t="shared" si="93"/>
        <v>6.1569921313782654</v>
      </c>
      <c r="K158">
        <f t="shared" si="94"/>
        <v>9.2814276919017153</v>
      </c>
      <c r="L158">
        <f t="shared" si="95"/>
        <v>3.12443556052345</v>
      </c>
    </row>
    <row r="159" spans="1:13" x14ac:dyDescent="0.25">
      <c r="A159">
        <v>5</v>
      </c>
      <c r="B159">
        <f t="shared" si="88"/>
        <v>-52.5</v>
      </c>
      <c r="C159">
        <v>2.92</v>
      </c>
      <c r="D159">
        <f t="shared" si="89"/>
        <v>-72.5</v>
      </c>
      <c r="E159" s="1">
        <f t="shared" si="96"/>
        <v>3.0865555318448492</v>
      </c>
      <c r="F159">
        <f t="shared" si="90"/>
        <v>20</v>
      </c>
      <c r="G159">
        <f t="shared" si="91"/>
        <v>0.64797149423214495</v>
      </c>
      <c r="H159">
        <f t="shared" si="92"/>
        <v>4.4460208418387452</v>
      </c>
      <c r="J159" s="1">
        <f t="shared" si="93"/>
        <v>12.982380858169137</v>
      </c>
      <c r="K159">
        <f t="shared" si="94"/>
        <v>13.459008135817438</v>
      </c>
      <c r="L159">
        <f t="shared" si="95"/>
        <v>0.47662727764830137</v>
      </c>
    </row>
    <row r="160" spans="1:13" x14ac:dyDescent="0.25">
      <c r="A160">
        <v>6</v>
      </c>
      <c r="B160">
        <f t="shared" si="88"/>
        <v>-53.5</v>
      </c>
      <c r="C160">
        <v>2.92</v>
      </c>
      <c r="D160">
        <f t="shared" si="89"/>
        <v>-72.5</v>
      </c>
      <c r="E160" s="1">
        <f t="shared" si="96"/>
        <v>3.0865555318448492</v>
      </c>
      <c r="F160">
        <f t="shared" si="90"/>
        <v>19</v>
      </c>
      <c r="G160">
        <f t="shared" si="91"/>
        <v>0.61557291952053772</v>
      </c>
      <c r="H160">
        <f t="shared" si="92"/>
        <v>4.1264151521433261</v>
      </c>
      <c r="J160" s="1">
        <f t="shared" si="93"/>
        <v>12.049132244258512</v>
      </c>
      <c r="K160">
        <f t="shared" si="94"/>
        <v>13.459008135817438</v>
      </c>
      <c r="L160">
        <f t="shared" si="95"/>
        <v>1.4098758915589258</v>
      </c>
    </row>
    <row r="161" spans="1:13" x14ac:dyDescent="0.25">
      <c r="A161">
        <v>7</v>
      </c>
      <c r="B161">
        <f t="shared" si="88"/>
        <v>-52.5</v>
      </c>
      <c r="C161">
        <v>2.92</v>
      </c>
      <c r="D161">
        <f t="shared" si="89"/>
        <v>-79</v>
      </c>
      <c r="E161" s="1">
        <f t="shared" si="96"/>
        <v>3.0865555318448492</v>
      </c>
      <c r="F161">
        <f t="shared" si="90"/>
        <v>26.5</v>
      </c>
      <c r="G161">
        <f t="shared" si="91"/>
        <v>0.85856222985759212</v>
      </c>
      <c r="H161">
        <f t="shared" si="92"/>
        <v>7.220416165379226</v>
      </c>
      <c r="J161" s="1">
        <f t="shared" si="93"/>
        <v>21.083615202907339</v>
      </c>
      <c r="K161">
        <f t="shared" si="94"/>
        <v>19.003812775335376</v>
      </c>
      <c r="L161">
        <f t="shared" si="95"/>
        <v>-2.0798024275719627</v>
      </c>
    </row>
    <row r="162" spans="1:13" x14ac:dyDescent="0.25">
      <c r="A162">
        <v>8</v>
      </c>
      <c r="B162">
        <f t="shared" si="88"/>
        <v>-53.5</v>
      </c>
      <c r="C162">
        <v>2.92</v>
      </c>
      <c r="D162">
        <f t="shared" si="89"/>
        <v>-79</v>
      </c>
      <c r="E162" s="1">
        <f t="shared" si="96"/>
        <v>3.0865555318448492</v>
      </c>
      <c r="F162">
        <f t="shared" si="90"/>
        <v>25.5</v>
      </c>
      <c r="G162">
        <f t="shared" si="91"/>
        <v>0.82616365514598489</v>
      </c>
      <c r="H162">
        <f t="shared" si="92"/>
        <v>6.7013708953463516</v>
      </c>
      <c r="J162" s="1">
        <f t="shared" si="93"/>
        <v>19.568003014411346</v>
      </c>
      <c r="K162">
        <f t="shared" si="94"/>
        <v>19.003812775335376</v>
      </c>
      <c r="L162">
        <f t="shared" si="95"/>
        <v>-0.56419023907596966</v>
      </c>
      <c r="M162">
        <v>11</v>
      </c>
    </row>
    <row r="163" spans="1:13" x14ac:dyDescent="0.25">
      <c r="A163">
        <v>9</v>
      </c>
      <c r="B163">
        <f t="shared" si="88"/>
        <v>-52.5</v>
      </c>
      <c r="C163">
        <v>2.92</v>
      </c>
      <c r="D163">
        <f t="shared" si="89"/>
        <v>-81</v>
      </c>
      <c r="E163" s="1">
        <f t="shared" si="96"/>
        <v>3.0865555318448492</v>
      </c>
      <c r="F163">
        <f t="shared" si="90"/>
        <v>28.5</v>
      </c>
      <c r="G163">
        <f t="shared" si="91"/>
        <v>0.92335937928080658</v>
      </c>
      <c r="H163">
        <f t="shared" si="92"/>
        <v>8.3822262559097833</v>
      </c>
      <c r="J163" s="1">
        <f t="shared" si="93"/>
        <v>24.476100667256567</v>
      </c>
      <c r="K163">
        <f t="shared" si="94"/>
        <v>24.761762861315024</v>
      </c>
      <c r="L163">
        <f t="shared" si="95"/>
        <v>0.28566219405845672</v>
      </c>
    </row>
    <row r="164" spans="1:13" x14ac:dyDescent="0.25">
      <c r="A164">
        <v>10</v>
      </c>
      <c r="B164">
        <f t="shared" si="88"/>
        <v>-53.5</v>
      </c>
      <c r="C164">
        <v>2.92</v>
      </c>
      <c r="D164">
        <f t="shared" si="89"/>
        <v>-81</v>
      </c>
      <c r="E164" s="1">
        <f t="shared" si="96"/>
        <v>3.0865555318448492</v>
      </c>
      <c r="F164">
        <f t="shared" si="90"/>
        <v>27.5</v>
      </c>
      <c r="G164">
        <f t="shared" si="91"/>
        <v>0.89096080456919935</v>
      </c>
      <c r="H164">
        <f t="shared" si="92"/>
        <v>7.7796633577576602</v>
      </c>
      <c r="J164" s="1">
        <f t="shared" si="93"/>
        <v>22.716617004652367</v>
      </c>
      <c r="K164">
        <f t="shared" si="94"/>
        <v>24.761762861315024</v>
      </c>
      <c r="L164">
        <f t="shared" si="95"/>
        <v>2.045145856662657</v>
      </c>
    </row>
    <row r="165" spans="1:13" x14ac:dyDescent="0.25">
      <c r="A165">
        <v>11</v>
      </c>
      <c r="B165">
        <f t="shared" si="88"/>
        <v>-52.5</v>
      </c>
      <c r="C165">
        <v>2.92</v>
      </c>
      <c r="D165">
        <f t="shared" si="89"/>
        <v>-74.5</v>
      </c>
      <c r="E165" s="1">
        <f t="shared" si="96"/>
        <v>3.0865555318448492</v>
      </c>
      <c r="F165">
        <f t="shared" si="90"/>
        <v>22</v>
      </c>
      <c r="G165">
        <f t="shared" si="91"/>
        <v>0.71276864365535952</v>
      </c>
      <c r="H165">
        <f t="shared" si="92"/>
        <v>5.1614133841031178</v>
      </c>
      <c r="J165" s="1">
        <f t="shared" si="93"/>
        <v>15.071327081581103</v>
      </c>
      <c r="K165">
        <f t="shared" si="94"/>
        <v>15.071327081581105</v>
      </c>
      <c r="L165">
        <f t="shared" si="95"/>
        <v>1.7763568394002505E-15</v>
      </c>
    </row>
    <row r="166" spans="1:13" x14ac:dyDescent="0.25">
      <c r="A166">
        <v>12</v>
      </c>
      <c r="B166">
        <f t="shared" si="88"/>
        <v>-53.5</v>
      </c>
      <c r="C166">
        <v>2.92</v>
      </c>
      <c r="D166">
        <f t="shared" si="89"/>
        <v>-74.5</v>
      </c>
      <c r="E166" s="1">
        <f t="shared" si="96"/>
        <v>3.0865555318448492</v>
      </c>
      <c r="F166">
        <f t="shared" si="90"/>
        <v>21</v>
      </c>
      <c r="G166">
        <f t="shared" si="91"/>
        <v>0.68037006894375229</v>
      </c>
      <c r="H166">
        <f t="shared" si="92"/>
        <v>4.7903811413151587</v>
      </c>
      <c r="J166" s="1">
        <f t="shared" si="93"/>
        <v>13.987912932640263</v>
      </c>
      <c r="K166">
        <f t="shared" si="94"/>
        <v>15.071327081581105</v>
      </c>
      <c r="L166">
        <f t="shared" si="95"/>
        <v>1.0834141489408413</v>
      </c>
    </row>
    <row r="167" spans="1:13" x14ac:dyDescent="0.25">
      <c r="A167">
        <v>13</v>
      </c>
      <c r="B167">
        <f t="shared" si="88"/>
        <v>-52.5</v>
      </c>
      <c r="C167">
        <v>2.92</v>
      </c>
      <c r="D167">
        <f t="shared" si="89"/>
        <v>-77.5</v>
      </c>
      <c r="E167" s="1">
        <f t="shared" si="96"/>
        <v>3.0865555318448492</v>
      </c>
      <c r="F167">
        <f t="shared" si="90"/>
        <v>25</v>
      </c>
      <c r="G167">
        <f t="shared" si="91"/>
        <v>0.80996436779018122</v>
      </c>
      <c r="H167">
        <f t="shared" si="92"/>
        <v>6.4560125773485151</v>
      </c>
      <c r="J167" s="1">
        <f t="shared" si="93"/>
        <v>18.851556725857662</v>
      </c>
      <c r="K167">
        <f t="shared" si="94"/>
        <v>25.042861258250824</v>
      </c>
      <c r="L167">
        <f t="shared" si="95"/>
        <v>6.1913045323931613</v>
      </c>
    </row>
    <row r="168" spans="1:13" x14ac:dyDescent="0.25">
      <c r="A168">
        <v>14</v>
      </c>
      <c r="B168">
        <f t="shared" si="88"/>
        <v>-53.5</v>
      </c>
      <c r="C168">
        <v>2.92</v>
      </c>
      <c r="D168">
        <f t="shared" si="89"/>
        <v>-77.5</v>
      </c>
      <c r="E168" s="1">
        <f t="shared" si="96"/>
        <v>3.0865555318448492</v>
      </c>
      <c r="F168">
        <f t="shared" si="90"/>
        <v>24</v>
      </c>
      <c r="G168">
        <f t="shared" si="91"/>
        <v>0.77756579307857399</v>
      </c>
      <c r="H168">
        <f t="shared" si="92"/>
        <v>5.9919170578114498</v>
      </c>
      <c r="J168" s="1">
        <f t="shared" si="93"/>
        <v>17.496397808809434</v>
      </c>
      <c r="K168">
        <f t="shared" si="94"/>
        <v>25.042861258250824</v>
      </c>
      <c r="L168">
        <f t="shared" si="95"/>
        <v>7.54646344944139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-52.5</v>
      </c>
      <c r="C170">
        <v>2.92</v>
      </c>
      <c r="D170">
        <f t="shared" ref="D170:D183" si="98">D155</f>
        <v>-55</v>
      </c>
      <c r="E170" s="1">
        <f>S16</f>
        <v>2.9462575531246289</v>
      </c>
      <c r="F170">
        <f t="shared" ref="F170:F183" si="99">(B170-D170-I170)</f>
        <v>2.5</v>
      </c>
      <c r="G170">
        <f t="shared" ref="G170:G183" si="100">(F170/(10*E170))</f>
        <v>8.4853409958971379E-2</v>
      </c>
      <c r="H170">
        <f t="shared" ref="H170:H183" si="101">POWER(10,G170)</f>
        <v>1.2157755633084433</v>
      </c>
      <c r="I170">
        <v>0</v>
      </c>
      <c r="J170" s="1">
        <f t="shared" ref="J170:J183" si="102">(H170*C170)</f>
        <v>3.5500646448606541</v>
      </c>
      <c r="K170">
        <f t="shared" ref="K170:K183" si="103">K155</f>
        <v>6.4144290470781575</v>
      </c>
      <c r="L170">
        <f t="shared" ref="L170:L183" si="104">(K170-J170)</f>
        <v>2.8643644022175034</v>
      </c>
    </row>
    <row r="171" spans="1:13" x14ac:dyDescent="0.25">
      <c r="A171">
        <v>2</v>
      </c>
      <c r="B171">
        <f t="shared" si="97"/>
        <v>-53.5</v>
      </c>
      <c r="C171">
        <v>2.92</v>
      </c>
      <c r="D171">
        <f t="shared" si="98"/>
        <v>-55</v>
      </c>
      <c r="E171" s="1">
        <f t="shared" ref="E171:E183" si="105">E170</f>
        <v>2.9462575531246289</v>
      </c>
      <c r="F171">
        <f t="shared" si="99"/>
        <v>1.5</v>
      </c>
      <c r="G171">
        <f t="shared" si="100"/>
        <v>5.0912045975382826E-2</v>
      </c>
      <c r="H171">
        <f t="shared" si="101"/>
        <v>1.1243772402003294</v>
      </c>
      <c r="I171">
        <v>0</v>
      </c>
      <c r="J171" s="1">
        <f t="shared" si="102"/>
        <v>3.2831815413849617</v>
      </c>
      <c r="K171">
        <f t="shared" si="103"/>
        <v>6.4144290470781575</v>
      </c>
      <c r="L171">
        <f t="shared" si="104"/>
        <v>3.1312475056931959</v>
      </c>
    </row>
    <row r="172" spans="1:13" x14ac:dyDescent="0.25">
      <c r="A172">
        <v>3</v>
      </c>
      <c r="B172">
        <f t="shared" si="97"/>
        <v>-52.5</v>
      </c>
      <c r="C172">
        <v>2.92</v>
      </c>
      <c r="D172">
        <f t="shared" si="98"/>
        <v>-63.5</v>
      </c>
      <c r="E172" s="1">
        <f t="shared" si="105"/>
        <v>2.9462575531246289</v>
      </c>
      <c r="F172">
        <f t="shared" si="99"/>
        <v>11</v>
      </c>
      <c r="G172">
        <f t="shared" si="100"/>
        <v>0.37335500381947406</v>
      </c>
      <c r="H172">
        <f t="shared" si="101"/>
        <v>2.3624085394816516</v>
      </c>
      <c r="J172" s="1">
        <f t="shared" si="102"/>
        <v>6.8982329352864227</v>
      </c>
      <c r="K172">
        <f t="shared" si="103"/>
        <v>9.2814276919017153</v>
      </c>
      <c r="L172">
        <f t="shared" si="104"/>
        <v>2.3831947566152927</v>
      </c>
    </row>
    <row r="173" spans="1:13" x14ac:dyDescent="0.25">
      <c r="A173">
        <v>4</v>
      </c>
      <c r="B173">
        <f t="shared" si="97"/>
        <v>-53.5</v>
      </c>
      <c r="C173">
        <v>2.92</v>
      </c>
      <c r="D173">
        <f t="shared" si="98"/>
        <v>-63.5</v>
      </c>
      <c r="E173" s="1">
        <f t="shared" si="105"/>
        <v>2.9462575531246289</v>
      </c>
      <c r="F173">
        <f t="shared" si="99"/>
        <v>10</v>
      </c>
      <c r="G173">
        <f t="shared" si="100"/>
        <v>0.33941363983588552</v>
      </c>
      <c r="H173">
        <f t="shared" si="101"/>
        <v>2.1848098234675408</v>
      </c>
      <c r="J173" s="1">
        <f t="shared" si="102"/>
        <v>6.3796446845252195</v>
      </c>
      <c r="K173">
        <f t="shared" si="103"/>
        <v>9.2814276919017153</v>
      </c>
      <c r="L173">
        <f t="shared" si="104"/>
        <v>2.9017830073764959</v>
      </c>
    </row>
    <row r="174" spans="1:13" x14ac:dyDescent="0.25">
      <c r="A174">
        <v>5</v>
      </c>
      <c r="B174">
        <f t="shared" si="97"/>
        <v>-52.5</v>
      </c>
      <c r="C174">
        <v>2.92</v>
      </c>
      <c r="D174">
        <f t="shared" si="98"/>
        <v>-72.5</v>
      </c>
      <c r="E174" s="1">
        <f t="shared" si="105"/>
        <v>2.9462575531246289</v>
      </c>
      <c r="F174">
        <f t="shared" si="99"/>
        <v>20</v>
      </c>
      <c r="G174">
        <f t="shared" si="100"/>
        <v>0.67882727967177103</v>
      </c>
      <c r="H174">
        <f t="shared" si="101"/>
        <v>4.7733939647202677</v>
      </c>
      <c r="J174" s="1">
        <f t="shared" si="102"/>
        <v>13.938310376983182</v>
      </c>
      <c r="K174">
        <f t="shared" si="103"/>
        <v>13.459008135817438</v>
      </c>
      <c r="L174">
        <f t="shared" si="104"/>
        <v>-0.47930224116574394</v>
      </c>
    </row>
    <row r="175" spans="1:13" x14ac:dyDescent="0.25">
      <c r="A175">
        <v>6</v>
      </c>
      <c r="B175">
        <f t="shared" si="97"/>
        <v>-53.5</v>
      </c>
      <c r="C175">
        <v>2.92</v>
      </c>
      <c r="D175">
        <f t="shared" si="98"/>
        <v>-72.5</v>
      </c>
      <c r="E175" s="1">
        <f t="shared" si="105"/>
        <v>2.9462575531246289</v>
      </c>
      <c r="F175">
        <f t="shared" si="99"/>
        <v>19</v>
      </c>
      <c r="G175">
        <f t="shared" si="100"/>
        <v>0.64488591568818243</v>
      </c>
      <c r="H175">
        <f t="shared" si="101"/>
        <v>4.4145446696064621</v>
      </c>
      <c r="J175" s="1">
        <f t="shared" si="102"/>
        <v>12.890470435250869</v>
      </c>
      <c r="K175">
        <f t="shared" si="103"/>
        <v>13.459008135817438</v>
      </c>
      <c r="L175">
        <f t="shared" si="104"/>
        <v>0.56853770056656927</v>
      </c>
    </row>
    <row r="176" spans="1:13" x14ac:dyDescent="0.25">
      <c r="A176">
        <v>7</v>
      </c>
      <c r="B176">
        <f t="shared" si="97"/>
        <v>-52.5</v>
      </c>
      <c r="C176">
        <v>2.92</v>
      </c>
      <c r="D176">
        <f t="shared" si="98"/>
        <v>-79</v>
      </c>
      <c r="E176" s="1">
        <f t="shared" si="105"/>
        <v>2.9462575531246289</v>
      </c>
      <c r="F176">
        <f t="shared" si="99"/>
        <v>26.5</v>
      </c>
      <c r="G176">
        <f t="shared" si="100"/>
        <v>0.89944614556509661</v>
      </c>
      <c r="H176">
        <f t="shared" si="101"/>
        <v>7.9331587600313851</v>
      </c>
      <c r="J176" s="1">
        <f t="shared" si="102"/>
        <v>23.164823579291642</v>
      </c>
      <c r="K176">
        <f t="shared" si="103"/>
        <v>19.003812775335376</v>
      </c>
      <c r="L176">
        <f t="shared" si="104"/>
        <v>-4.1610108039562661</v>
      </c>
    </row>
    <row r="177" spans="1:13" x14ac:dyDescent="0.25">
      <c r="A177">
        <v>8</v>
      </c>
      <c r="B177">
        <f t="shared" si="97"/>
        <v>-53.5</v>
      </c>
      <c r="C177">
        <v>2.92</v>
      </c>
      <c r="D177">
        <f t="shared" si="98"/>
        <v>-79</v>
      </c>
      <c r="E177" s="1">
        <f t="shared" si="105"/>
        <v>2.9462575531246289</v>
      </c>
      <c r="F177">
        <f t="shared" si="99"/>
        <v>25.5</v>
      </c>
      <c r="G177">
        <f t="shared" si="100"/>
        <v>0.86550478158150801</v>
      </c>
      <c r="H177">
        <f t="shared" si="101"/>
        <v>7.3367679215412682</v>
      </c>
      <c r="J177" s="1">
        <f t="shared" si="102"/>
        <v>21.423362330900503</v>
      </c>
      <c r="K177">
        <f t="shared" si="103"/>
        <v>19.003812775335376</v>
      </c>
      <c r="L177">
        <f t="shared" si="104"/>
        <v>-2.4195495555651263</v>
      </c>
      <c r="M177">
        <v>12</v>
      </c>
    </row>
    <row r="178" spans="1:13" x14ac:dyDescent="0.25">
      <c r="A178">
        <v>9</v>
      </c>
      <c r="B178">
        <f t="shared" si="97"/>
        <v>-52.5</v>
      </c>
      <c r="C178">
        <v>2.92</v>
      </c>
      <c r="D178">
        <f t="shared" si="98"/>
        <v>-81</v>
      </c>
      <c r="E178" s="1">
        <f t="shared" si="105"/>
        <v>2.9462575531246289</v>
      </c>
      <c r="F178">
        <f t="shared" si="99"/>
        <v>28.5</v>
      </c>
      <c r="G178">
        <f t="shared" si="100"/>
        <v>0.9673288735322737</v>
      </c>
      <c r="H178">
        <f t="shared" si="101"/>
        <v>9.2753193968453118</v>
      </c>
      <c r="J178" s="1">
        <f t="shared" si="102"/>
        <v>27.083932638788308</v>
      </c>
      <c r="K178">
        <f t="shared" si="103"/>
        <v>24.761762861315024</v>
      </c>
      <c r="L178">
        <f t="shared" si="104"/>
        <v>-2.3221697774732846</v>
      </c>
    </row>
    <row r="179" spans="1:13" x14ac:dyDescent="0.25">
      <c r="A179">
        <v>10</v>
      </c>
      <c r="B179">
        <f t="shared" si="97"/>
        <v>-53.5</v>
      </c>
      <c r="C179">
        <v>2.92</v>
      </c>
      <c r="D179">
        <f t="shared" si="98"/>
        <v>-81</v>
      </c>
      <c r="E179" s="1">
        <f t="shared" si="105"/>
        <v>2.9462575531246289</v>
      </c>
      <c r="F179">
        <f t="shared" si="99"/>
        <v>27.5</v>
      </c>
      <c r="G179">
        <f t="shared" si="100"/>
        <v>0.9333875095486851</v>
      </c>
      <c r="H179">
        <f t="shared" si="101"/>
        <v>8.5780289883616234</v>
      </c>
      <c r="J179" s="1">
        <f t="shared" si="102"/>
        <v>25.047844646015939</v>
      </c>
      <c r="K179">
        <f t="shared" si="103"/>
        <v>24.761762861315024</v>
      </c>
      <c r="L179">
        <f t="shared" si="104"/>
        <v>-0.28608178470091516</v>
      </c>
    </row>
    <row r="180" spans="1:13" x14ac:dyDescent="0.25">
      <c r="A180">
        <v>11</v>
      </c>
      <c r="B180">
        <f t="shared" si="97"/>
        <v>-52.5</v>
      </c>
      <c r="C180">
        <v>2.92</v>
      </c>
      <c r="D180">
        <f t="shared" si="98"/>
        <v>-74.5</v>
      </c>
      <c r="E180" s="1">
        <f t="shared" si="105"/>
        <v>2.9462575531246289</v>
      </c>
      <c r="F180">
        <f t="shared" si="99"/>
        <v>22</v>
      </c>
      <c r="G180">
        <f t="shared" si="100"/>
        <v>0.74671000763894813</v>
      </c>
      <c r="H180">
        <f t="shared" si="101"/>
        <v>5.5809741074158312</v>
      </c>
      <c r="J180" s="1">
        <f t="shared" si="102"/>
        <v>16.296444393654227</v>
      </c>
      <c r="K180">
        <f t="shared" si="103"/>
        <v>15.071327081581105</v>
      </c>
      <c r="L180">
        <f t="shared" si="104"/>
        <v>-1.225117312073122</v>
      </c>
    </row>
    <row r="181" spans="1:13" x14ac:dyDescent="0.25">
      <c r="A181">
        <v>12</v>
      </c>
      <c r="B181">
        <f t="shared" si="97"/>
        <v>-53.5</v>
      </c>
      <c r="C181">
        <v>2.92</v>
      </c>
      <c r="D181">
        <f t="shared" si="98"/>
        <v>-74.5</v>
      </c>
      <c r="E181" s="1">
        <f t="shared" si="105"/>
        <v>2.9462575531246289</v>
      </c>
      <c r="F181">
        <f t="shared" si="99"/>
        <v>21</v>
      </c>
      <c r="G181">
        <f t="shared" si="100"/>
        <v>0.71276864365535952</v>
      </c>
      <c r="H181">
        <f t="shared" si="101"/>
        <v>5.1614133841031178</v>
      </c>
      <c r="J181" s="1">
        <f t="shared" si="102"/>
        <v>15.071327081581103</v>
      </c>
      <c r="K181">
        <f t="shared" si="103"/>
        <v>15.071327081581105</v>
      </c>
      <c r="L181">
        <f t="shared" si="104"/>
        <v>1.7763568394002505E-15</v>
      </c>
    </row>
    <row r="182" spans="1:13" x14ac:dyDescent="0.25">
      <c r="A182">
        <v>13</v>
      </c>
      <c r="B182">
        <f t="shared" si="97"/>
        <v>-52.5</v>
      </c>
      <c r="C182">
        <v>2.92</v>
      </c>
      <c r="D182">
        <f t="shared" si="98"/>
        <v>-77.5</v>
      </c>
      <c r="E182" s="1">
        <f t="shared" si="105"/>
        <v>2.9462575531246289</v>
      </c>
      <c r="F182">
        <f t="shared" si="99"/>
        <v>25</v>
      </c>
      <c r="G182">
        <f t="shared" si="100"/>
        <v>0.84853409958971371</v>
      </c>
      <c r="H182">
        <f t="shared" si="101"/>
        <v>7.055602404952575</v>
      </c>
      <c r="J182" s="1">
        <f t="shared" si="102"/>
        <v>20.602359022461517</v>
      </c>
      <c r="K182">
        <f t="shared" si="103"/>
        <v>25.042861258250824</v>
      </c>
      <c r="L182">
        <f t="shared" si="104"/>
        <v>4.4405022357893067</v>
      </c>
    </row>
    <row r="183" spans="1:13" x14ac:dyDescent="0.25">
      <c r="A183">
        <v>14</v>
      </c>
      <c r="B183">
        <f t="shared" si="97"/>
        <v>-53.5</v>
      </c>
      <c r="C183">
        <v>2.92</v>
      </c>
      <c r="D183">
        <f t="shared" si="98"/>
        <v>-77.5</v>
      </c>
      <c r="E183" s="1">
        <f t="shared" si="105"/>
        <v>2.9462575531246289</v>
      </c>
      <c r="F183">
        <f t="shared" si="99"/>
        <v>24</v>
      </c>
      <c r="G183">
        <f t="shared" si="100"/>
        <v>0.81459273560612522</v>
      </c>
      <c r="H183">
        <f t="shared" si="101"/>
        <v>6.5251835942837868</v>
      </c>
      <c r="J183" s="1">
        <f t="shared" si="102"/>
        <v>19.053536095308658</v>
      </c>
      <c r="K183">
        <f t="shared" si="103"/>
        <v>25.042861258250824</v>
      </c>
      <c r="L183">
        <f t="shared" si="104"/>
        <v>5.9893251629421655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-52.5</v>
      </c>
      <c r="C185">
        <v>2.92</v>
      </c>
      <c r="D185">
        <f t="shared" ref="D185:D198" si="107">D170</f>
        <v>-55</v>
      </c>
      <c r="E185" s="1">
        <f>S17</f>
        <v>2.6786639496228792</v>
      </c>
      <c r="F185">
        <f t="shared" ref="F185:F198" si="108">(B185-D185-I185)</f>
        <v>2.5</v>
      </c>
      <c r="G185">
        <f t="shared" ref="G185:G198" si="109">(F185/(10*E185))</f>
        <v>9.33301096000477E-2</v>
      </c>
      <c r="H185">
        <f t="shared" ref="H185:H198" si="110">POWER(10,G185)</f>
        <v>1.2397385605143769</v>
      </c>
      <c r="I185">
        <v>0</v>
      </c>
      <c r="J185" s="1">
        <f t="shared" ref="J185:J198" si="111">(H185*C185)</f>
        <v>3.6200365967019805</v>
      </c>
      <c r="K185">
        <f t="shared" ref="K185:K198" si="112">K170</f>
        <v>6.4144290470781575</v>
      </c>
      <c r="L185">
        <f t="shared" ref="L185:L198" si="113">(K185-J185)</f>
        <v>2.794392450376177</v>
      </c>
    </row>
    <row r="186" spans="1:13" x14ac:dyDescent="0.25">
      <c r="A186">
        <v>2</v>
      </c>
      <c r="B186">
        <f t="shared" si="106"/>
        <v>-53.5</v>
      </c>
      <c r="C186">
        <v>2.92</v>
      </c>
      <c r="D186">
        <f t="shared" si="107"/>
        <v>-55</v>
      </c>
      <c r="E186" s="1">
        <f t="shared" ref="E186:E198" si="114">E185</f>
        <v>2.6786639496228792</v>
      </c>
      <c r="F186">
        <f t="shared" si="108"/>
        <v>1.5</v>
      </c>
      <c r="G186">
        <f t="shared" si="109"/>
        <v>5.5998065760028623E-2</v>
      </c>
      <c r="H186">
        <f t="shared" si="110"/>
        <v>1.1376222191247729</v>
      </c>
      <c r="I186">
        <v>0</v>
      </c>
      <c r="J186" s="1">
        <f t="shared" si="111"/>
        <v>3.3218568798443369</v>
      </c>
      <c r="K186">
        <f t="shared" si="112"/>
        <v>6.4144290470781575</v>
      </c>
      <c r="L186">
        <f t="shared" si="113"/>
        <v>3.0925721672338207</v>
      </c>
    </row>
    <row r="187" spans="1:13" x14ac:dyDescent="0.25">
      <c r="A187">
        <v>3</v>
      </c>
      <c r="B187">
        <f t="shared" si="106"/>
        <v>-52.5</v>
      </c>
      <c r="C187">
        <v>2.92</v>
      </c>
      <c r="D187">
        <f t="shared" si="107"/>
        <v>-63.5</v>
      </c>
      <c r="E187" s="1">
        <f t="shared" si="114"/>
        <v>2.6786639496228792</v>
      </c>
      <c r="F187">
        <f t="shared" si="108"/>
        <v>11</v>
      </c>
      <c r="G187">
        <f t="shared" si="109"/>
        <v>0.41065248224020989</v>
      </c>
      <c r="H187">
        <f t="shared" si="110"/>
        <v>2.5742604371957287</v>
      </c>
      <c r="J187" s="1">
        <f t="shared" si="111"/>
        <v>7.5168404766115273</v>
      </c>
      <c r="K187">
        <f t="shared" si="112"/>
        <v>9.2814276919017153</v>
      </c>
      <c r="L187">
        <f t="shared" si="113"/>
        <v>1.764587215290188</v>
      </c>
    </row>
    <row r="188" spans="1:13" x14ac:dyDescent="0.25">
      <c r="A188">
        <v>4</v>
      </c>
      <c r="B188">
        <f t="shared" si="106"/>
        <v>-53.5</v>
      </c>
      <c r="C188">
        <v>2.92</v>
      </c>
      <c r="D188">
        <f t="shared" si="107"/>
        <v>-63.5</v>
      </c>
      <c r="E188" s="1">
        <f t="shared" si="114"/>
        <v>2.6786639496228792</v>
      </c>
      <c r="F188">
        <f t="shared" si="108"/>
        <v>10</v>
      </c>
      <c r="G188">
        <f t="shared" si="109"/>
        <v>0.3733204384001908</v>
      </c>
      <c r="H188">
        <f t="shared" si="110"/>
        <v>2.3622205232953637</v>
      </c>
      <c r="J188" s="1">
        <f t="shared" si="111"/>
        <v>6.8976839280224622</v>
      </c>
      <c r="K188">
        <f t="shared" si="112"/>
        <v>9.2814276919017153</v>
      </c>
      <c r="L188">
        <f t="shared" si="113"/>
        <v>2.3837437638792531</v>
      </c>
    </row>
    <row r="189" spans="1:13" x14ac:dyDescent="0.25">
      <c r="A189">
        <v>5</v>
      </c>
      <c r="B189">
        <f t="shared" si="106"/>
        <v>-52.5</v>
      </c>
      <c r="C189">
        <v>2.92</v>
      </c>
      <c r="D189">
        <f t="shared" si="107"/>
        <v>-72.5</v>
      </c>
      <c r="E189" s="1">
        <f t="shared" si="114"/>
        <v>2.6786639496228792</v>
      </c>
      <c r="F189">
        <f t="shared" si="108"/>
        <v>20</v>
      </c>
      <c r="G189">
        <f t="shared" si="109"/>
        <v>0.7466408768003816</v>
      </c>
      <c r="H189">
        <f t="shared" si="110"/>
        <v>5.5800858006778231</v>
      </c>
      <c r="J189" s="1">
        <f t="shared" si="111"/>
        <v>16.293850537979242</v>
      </c>
      <c r="K189">
        <f t="shared" si="112"/>
        <v>13.459008135817438</v>
      </c>
      <c r="L189">
        <f t="shared" si="113"/>
        <v>-2.8348424021618044</v>
      </c>
    </row>
    <row r="190" spans="1:13" x14ac:dyDescent="0.25">
      <c r="A190">
        <v>6</v>
      </c>
      <c r="B190">
        <f t="shared" si="106"/>
        <v>-53.5</v>
      </c>
      <c r="C190">
        <v>2.92</v>
      </c>
      <c r="D190">
        <f t="shared" si="107"/>
        <v>-72.5</v>
      </c>
      <c r="E190" s="1">
        <f t="shared" si="114"/>
        <v>2.6786639496228792</v>
      </c>
      <c r="F190">
        <f t="shared" si="108"/>
        <v>19</v>
      </c>
      <c r="G190">
        <f t="shared" si="109"/>
        <v>0.70930883296036251</v>
      </c>
      <c r="H190">
        <f t="shared" si="110"/>
        <v>5.1204582914964698</v>
      </c>
      <c r="J190" s="1">
        <f t="shared" si="111"/>
        <v>14.951738211169692</v>
      </c>
      <c r="K190">
        <f t="shared" si="112"/>
        <v>13.459008135817438</v>
      </c>
      <c r="L190">
        <f t="shared" si="113"/>
        <v>-1.4927300753522541</v>
      </c>
    </row>
    <row r="191" spans="1:13" x14ac:dyDescent="0.25">
      <c r="A191">
        <v>7</v>
      </c>
      <c r="B191">
        <f t="shared" si="106"/>
        <v>-52.5</v>
      </c>
      <c r="C191">
        <v>2.92</v>
      </c>
      <c r="D191">
        <f t="shared" si="107"/>
        <v>-79</v>
      </c>
      <c r="E191" s="1">
        <f t="shared" si="114"/>
        <v>2.6786639496228792</v>
      </c>
      <c r="F191">
        <f t="shared" si="108"/>
        <v>26.5</v>
      </c>
      <c r="G191">
        <f t="shared" si="109"/>
        <v>0.9892991617605057</v>
      </c>
      <c r="H191">
        <f t="shared" si="110"/>
        <v>9.7566148622757218</v>
      </c>
      <c r="J191" s="1">
        <f t="shared" si="111"/>
        <v>28.489315397845107</v>
      </c>
      <c r="K191">
        <f t="shared" si="112"/>
        <v>19.003812775335376</v>
      </c>
      <c r="L191">
        <f t="shared" si="113"/>
        <v>-9.4855026225097312</v>
      </c>
      <c r="M191">
        <v>13</v>
      </c>
    </row>
    <row r="192" spans="1:13" x14ac:dyDescent="0.25">
      <c r="A192">
        <v>8</v>
      </c>
      <c r="B192">
        <f t="shared" si="106"/>
        <v>-53.5</v>
      </c>
      <c r="C192">
        <v>2.92</v>
      </c>
      <c r="D192">
        <f t="shared" si="107"/>
        <v>-79</v>
      </c>
      <c r="E192" s="1">
        <f t="shared" si="114"/>
        <v>2.6786639496228792</v>
      </c>
      <c r="F192">
        <f t="shared" si="108"/>
        <v>25.5</v>
      </c>
      <c r="G192">
        <f t="shared" si="109"/>
        <v>0.95196711792048661</v>
      </c>
      <c r="H192">
        <f t="shared" si="110"/>
        <v>8.9529697665954995</v>
      </c>
      <c r="J192" s="1">
        <f t="shared" si="111"/>
        <v>26.142671718458857</v>
      </c>
      <c r="K192">
        <f t="shared" si="112"/>
        <v>19.003812775335376</v>
      </c>
      <c r="L192">
        <f t="shared" si="113"/>
        <v>-7.1388589431234806</v>
      </c>
    </row>
    <row r="193" spans="1:13" x14ac:dyDescent="0.25">
      <c r="A193">
        <v>9</v>
      </c>
      <c r="B193">
        <f t="shared" si="106"/>
        <v>-52.5</v>
      </c>
      <c r="C193">
        <v>2.92</v>
      </c>
      <c r="D193">
        <f t="shared" si="107"/>
        <v>-81</v>
      </c>
      <c r="E193" s="1">
        <f t="shared" si="114"/>
        <v>2.6786639496228792</v>
      </c>
      <c r="F193">
        <f t="shared" si="108"/>
        <v>28.5</v>
      </c>
      <c r="G193">
        <f t="shared" si="109"/>
        <v>1.0639632494405438</v>
      </c>
      <c r="H193">
        <f t="shared" si="110"/>
        <v>11.586793030687531</v>
      </c>
      <c r="J193" s="1">
        <f t="shared" si="111"/>
        <v>33.833435649607587</v>
      </c>
      <c r="K193">
        <f t="shared" si="112"/>
        <v>24.761762861315024</v>
      </c>
      <c r="L193">
        <f t="shared" si="113"/>
        <v>-9.0716727882925632</v>
      </c>
    </row>
    <row r="194" spans="1:13" x14ac:dyDescent="0.25">
      <c r="A194">
        <v>10</v>
      </c>
      <c r="B194">
        <f t="shared" si="106"/>
        <v>-53.5</v>
      </c>
      <c r="C194">
        <v>2.92</v>
      </c>
      <c r="D194">
        <f t="shared" si="107"/>
        <v>-81</v>
      </c>
      <c r="E194" s="1">
        <f t="shared" si="114"/>
        <v>2.6786639496228792</v>
      </c>
      <c r="F194">
        <f t="shared" si="108"/>
        <v>27.5</v>
      </c>
      <c r="G194">
        <f t="shared" si="109"/>
        <v>1.0266312056005247</v>
      </c>
      <c r="H194">
        <f t="shared" si="110"/>
        <v>10.632397523104496</v>
      </c>
      <c r="J194" s="1">
        <f t="shared" si="111"/>
        <v>31.046600767465126</v>
      </c>
      <c r="K194">
        <f t="shared" si="112"/>
        <v>24.761762861315024</v>
      </c>
      <c r="L194">
        <f t="shared" si="113"/>
        <v>-6.2848379061501021</v>
      </c>
    </row>
    <row r="195" spans="1:13" x14ac:dyDescent="0.25">
      <c r="A195">
        <v>11</v>
      </c>
      <c r="B195">
        <f t="shared" si="106"/>
        <v>-52.5</v>
      </c>
      <c r="C195">
        <v>2.92</v>
      </c>
      <c r="D195">
        <f t="shared" si="107"/>
        <v>-74.5</v>
      </c>
      <c r="E195" s="1">
        <f t="shared" si="114"/>
        <v>2.6786639496228792</v>
      </c>
      <c r="F195">
        <f t="shared" si="108"/>
        <v>22</v>
      </c>
      <c r="G195">
        <f t="shared" si="109"/>
        <v>0.82130496448041979</v>
      </c>
      <c r="H195">
        <f t="shared" si="110"/>
        <v>6.626816798511145</v>
      </c>
      <c r="J195" s="1">
        <f t="shared" si="111"/>
        <v>19.350305051652544</v>
      </c>
      <c r="K195">
        <f t="shared" si="112"/>
        <v>15.071327081581105</v>
      </c>
      <c r="L195">
        <f t="shared" si="113"/>
        <v>-4.2789779700714394</v>
      </c>
    </row>
    <row r="196" spans="1:13" x14ac:dyDescent="0.25">
      <c r="A196">
        <v>12</v>
      </c>
      <c r="B196">
        <f t="shared" si="106"/>
        <v>-53.5</v>
      </c>
      <c r="C196">
        <v>2.92</v>
      </c>
      <c r="D196">
        <f t="shared" si="107"/>
        <v>-74.5</v>
      </c>
      <c r="E196" s="1">
        <f t="shared" si="114"/>
        <v>2.6786639496228792</v>
      </c>
      <c r="F196">
        <f t="shared" si="108"/>
        <v>21</v>
      </c>
      <c r="G196">
        <f t="shared" si="109"/>
        <v>0.78397292064040069</v>
      </c>
      <c r="H196">
        <f t="shared" si="110"/>
        <v>6.0809708370510478</v>
      </c>
      <c r="J196" s="1">
        <f t="shared" si="111"/>
        <v>17.756434844189059</v>
      </c>
      <c r="K196">
        <f t="shared" si="112"/>
        <v>15.071327081581105</v>
      </c>
      <c r="L196">
        <f t="shared" si="113"/>
        <v>-2.685107762607954</v>
      </c>
    </row>
    <row r="197" spans="1:13" x14ac:dyDescent="0.25">
      <c r="A197">
        <v>13</v>
      </c>
      <c r="B197">
        <f t="shared" si="106"/>
        <v>-52.5</v>
      </c>
      <c r="C197">
        <v>2.92</v>
      </c>
      <c r="D197">
        <f t="shared" si="107"/>
        <v>-77.5</v>
      </c>
      <c r="E197" s="1">
        <f t="shared" si="114"/>
        <v>2.6786639496228792</v>
      </c>
      <c r="F197">
        <f t="shared" si="108"/>
        <v>25</v>
      </c>
      <c r="G197">
        <f t="shared" si="109"/>
        <v>0.93330109600047706</v>
      </c>
      <c r="H197">
        <f t="shared" si="110"/>
        <v>8.5763223487160367</v>
      </c>
      <c r="J197" s="1">
        <f t="shared" si="111"/>
        <v>25.042861258250827</v>
      </c>
      <c r="K197">
        <f t="shared" si="112"/>
        <v>25.042861258250824</v>
      </c>
      <c r="L197">
        <f t="shared" si="113"/>
        <v>-3.5527136788005009E-15</v>
      </c>
    </row>
    <row r="198" spans="1:13" x14ac:dyDescent="0.25">
      <c r="A198">
        <v>14</v>
      </c>
      <c r="B198">
        <f t="shared" si="106"/>
        <v>-53.5</v>
      </c>
      <c r="C198">
        <v>2.92</v>
      </c>
      <c r="D198">
        <f t="shared" si="107"/>
        <v>-77.5</v>
      </c>
      <c r="E198" s="1">
        <f t="shared" si="114"/>
        <v>2.6786639496228792</v>
      </c>
      <c r="F198">
        <f t="shared" si="108"/>
        <v>24</v>
      </c>
      <c r="G198">
        <f t="shared" si="109"/>
        <v>0.89596905216045797</v>
      </c>
      <c r="H198">
        <f t="shared" si="110"/>
        <v>7.8698970678363249</v>
      </c>
      <c r="J198" s="1">
        <f t="shared" si="111"/>
        <v>22.980099438082068</v>
      </c>
      <c r="K198">
        <f t="shared" si="112"/>
        <v>25.042861258250824</v>
      </c>
      <c r="L198">
        <f t="shared" si="113"/>
        <v>2.0627618201687561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-52.5</v>
      </c>
      <c r="C200">
        <v>2.92</v>
      </c>
      <c r="D200">
        <f t="shared" ref="D200:D213" si="116">D185</f>
        <v>-55</v>
      </c>
      <c r="E200" s="1">
        <f>S18</f>
        <v>2.5715173916379648</v>
      </c>
      <c r="F200">
        <f t="shared" ref="F200:F213" si="117">(B200-D200-I200)</f>
        <v>2.5</v>
      </c>
      <c r="G200">
        <f t="shared" ref="G200:G213" si="118">(F200/(10*E200))</f>
        <v>9.7218864166716337E-2</v>
      </c>
      <c r="H200">
        <f t="shared" ref="H200:H213" si="119">POWER(10,G200)</f>
        <v>1.2508892612566491</v>
      </c>
      <c r="I200">
        <v>0</v>
      </c>
      <c r="J200" s="1">
        <f t="shared" ref="J200:J213" si="120">(H200*C200)</f>
        <v>3.6525966428694154</v>
      </c>
      <c r="K200">
        <f t="shared" ref="K200:K213" si="121">K185</f>
        <v>6.4144290470781575</v>
      </c>
      <c r="L200">
        <f t="shared" ref="L200:L213" si="122">(K200-J200)</f>
        <v>2.7618324042087421</v>
      </c>
    </row>
    <row r="201" spans="1:13" x14ac:dyDescent="0.25">
      <c r="A201">
        <v>2</v>
      </c>
      <c r="B201">
        <f t="shared" si="115"/>
        <v>-53.5</v>
      </c>
      <c r="C201">
        <v>2.92</v>
      </c>
      <c r="D201">
        <f t="shared" si="116"/>
        <v>-55</v>
      </c>
      <c r="E201" s="1">
        <f t="shared" ref="E201:E213" si="123">E200</f>
        <v>2.5715173916379648</v>
      </c>
      <c r="F201">
        <f t="shared" si="117"/>
        <v>1.5</v>
      </c>
      <c r="G201">
        <f t="shared" si="118"/>
        <v>5.8331318500029802E-2</v>
      </c>
      <c r="H201">
        <f t="shared" si="119"/>
        <v>1.1437505568065294</v>
      </c>
      <c r="I201">
        <v>0</v>
      </c>
      <c r="J201" s="1">
        <f t="shared" si="120"/>
        <v>3.3397516258750657</v>
      </c>
      <c r="K201">
        <f t="shared" si="121"/>
        <v>6.4144290470781575</v>
      </c>
      <c r="L201">
        <f t="shared" si="122"/>
        <v>3.0746774212030918</v>
      </c>
    </row>
    <row r="202" spans="1:13" x14ac:dyDescent="0.25">
      <c r="A202">
        <v>3</v>
      </c>
      <c r="B202">
        <f t="shared" si="115"/>
        <v>-52.5</v>
      </c>
      <c r="C202">
        <v>2.92</v>
      </c>
      <c r="D202">
        <f t="shared" si="116"/>
        <v>-63.5</v>
      </c>
      <c r="E202" s="1">
        <f t="shared" si="123"/>
        <v>2.5715173916379648</v>
      </c>
      <c r="F202">
        <f t="shared" si="117"/>
        <v>11</v>
      </c>
      <c r="G202">
        <f t="shared" si="118"/>
        <v>0.42776300233355191</v>
      </c>
      <c r="H202">
        <f t="shared" si="119"/>
        <v>2.6777066819736128</v>
      </c>
      <c r="J202" s="1">
        <f t="shared" si="120"/>
        <v>7.818903511362949</v>
      </c>
      <c r="K202">
        <f t="shared" si="121"/>
        <v>9.2814276919017153</v>
      </c>
      <c r="L202">
        <f t="shared" si="122"/>
        <v>1.4625241805387663</v>
      </c>
    </row>
    <row r="203" spans="1:13" x14ac:dyDescent="0.25">
      <c r="A203">
        <v>4</v>
      </c>
      <c r="B203">
        <f t="shared" si="115"/>
        <v>-53.5</v>
      </c>
      <c r="C203">
        <v>2.92</v>
      </c>
      <c r="D203">
        <f t="shared" si="116"/>
        <v>-63.5</v>
      </c>
      <c r="E203" s="1">
        <f t="shared" si="123"/>
        <v>2.5715173916379648</v>
      </c>
      <c r="F203">
        <f t="shared" si="117"/>
        <v>10</v>
      </c>
      <c r="G203">
        <f t="shared" si="118"/>
        <v>0.38887545666686535</v>
      </c>
      <c r="H203">
        <f t="shared" si="119"/>
        <v>2.4483610206991089</v>
      </c>
      <c r="J203" s="1">
        <f t="shared" si="120"/>
        <v>7.1492141804413976</v>
      </c>
      <c r="K203">
        <f t="shared" si="121"/>
        <v>9.2814276919017153</v>
      </c>
      <c r="L203">
        <f t="shared" si="122"/>
        <v>2.1322135114603178</v>
      </c>
    </row>
    <row r="204" spans="1:13" x14ac:dyDescent="0.25">
      <c r="A204">
        <v>5</v>
      </c>
      <c r="B204">
        <f t="shared" si="115"/>
        <v>-52.5</v>
      </c>
      <c r="C204">
        <v>2.92</v>
      </c>
      <c r="D204">
        <f t="shared" si="116"/>
        <v>-72.5</v>
      </c>
      <c r="E204" s="1">
        <f t="shared" si="123"/>
        <v>2.5715173916379648</v>
      </c>
      <c r="F204">
        <f t="shared" si="117"/>
        <v>20</v>
      </c>
      <c r="G204">
        <f t="shared" si="118"/>
        <v>0.7777509133337307</v>
      </c>
      <c r="H204">
        <f t="shared" si="119"/>
        <v>5.9944716876787814</v>
      </c>
      <c r="J204" s="1">
        <f t="shared" si="120"/>
        <v>17.50385732802204</v>
      </c>
      <c r="K204">
        <f t="shared" si="121"/>
        <v>13.459008135817438</v>
      </c>
      <c r="L204">
        <f t="shared" si="122"/>
        <v>-4.0448491922046017</v>
      </c>
    </row>
    <row r="205" spans="1:13" x14ac:dyDescent="0.25">
      <c r="A205">
        <v>6</v>
      </c>
      <c r="B205">
        <f t="shared" si="115"/>
        <v>-53.5</v>
      </c>
      <c r="C205">
        <v>2.92</v>
      </c>
      <c r="D205">
        <f t="shared" si="116"/>
        <v>-72.5</v>
      </c>
      <c r="E205" s="1">
        <f t="shared" si="123"/>
        <v>2.5715173916379648</v>
      </c>
      <c r="F205">
        <f t="shared" si="117"/>
        <v>19</v>
      </c>
      <c r="G205">
        <f t="shared" si="118"/>
        <v>0.73886336766704419</v>
      </c>
      <c r="H205">
        <f t="shared" si="119"/>
        <v>5.4810449996635455</v>
      </c>
      <c r="J205" s="1">
        <f t="shared" si="120"/>
        <v>16.004651399017554</v>
      </c>
      <c r="K205">
        <f t="shared" si="121"/>
        <v>13.459008135817438</v>
      </c>
      <c r="L205">
        <f t="shared" si="122"/>
        <v>-2.545643263200116</v>
      </c>
    </row>
    <row r="206" spans="1:13" x14ac:dyDescent="0.25">
      <c r="A206">
        <v>7</v>
      </c>
      <c r="B206">
        <f t="shared" si="115"/>
        <v>-52.5</v>
      </c>
      <c r="C206">
        <v>2.92</v>
      </c>
      <c r="D206">
        <f t="shared" si="116"/>
        <v>-79</v>
      </c>
      <c r="E206" s="1">
        <f t="shared" si="123"/>
        <v>2.5715173916379648</v>
      </c>
      <c r="F206">
        <f t="shared" si="117"/>
        <v>26.5</v>
      </c>
      <c r="G206">
        <f t="shared" si="118"/>
        <v>1.0305199601671933</v>
      </c>
      <c r="H206">
        <f t="shared" si="119"/>
        <v>10.72802952708429</v>
      </c>
      <c r="J206" s="1">
        <f t="shared" si="120"/>
        <v>31.325846219086127</v>
      </c>
      <c r="K206">
        <f t="shared" si="121"/>
        <v>19.003812775335376</v>
      </c>
      <c r="L206">
        <f t="shared" si="122"/>
        <v>-12.322033443750751</v>
      </c>
    </row>
    <row r="207" spans="1:13" x14ac:dyDescent="0.25">
      <c r="A207">
        <v>8</v>
      </c>
      <c r="B207">
        <f t="shared" si="115"/>
        <v>-53.5</v>
      </c>
      <c r="C207">
        <v>2.92</v>
      </c>
      <c r="D207">
        <f t="shared" si="116"/>
        <v>-79</v>
      </c>
      <c r="E207" s="1">
        <f t="shared" si="123"/>
        <v>2.5715173916379648</v>
      </c>
      <c r="F207">
        <f t="shared" si="117"/>
        <v>25.5</v>
      </c>
      <c r="G207">
        <f t="shared" si="118"/>
        <v>0.99163241450050665</v>
      </c>
      <c r="H207">
        <f t="shared" si="119"/>
        <v>9.8091734616962434</v>
      </c>
      <c r="J207" s="1">
        <f t="shared" si="120"/>
        <v>28.64278650815303</v>
      </c>
      <c r="K207">
        <f t="shared" si="121"/>
        <v>19.003812775335376</v>
      </c>
      <c r="L207">
        <f t="shared" si="122"/>
        <v>-9.6389737328176537</v>
      </c>
      <c r="M207">
        <v>14</v>
      </c>
    </row>
    <row r="208" spans="1:13" x14ac:dyDescent="0.25">
      <c r="A208">
        <v>9</v>
      </c>
      <c r="B208">
        <f t="shared" si="115"/>
        <v>-52.5</v>
      </c>
      <c r="C208">
        <v>2.92</v>
      </c>
      <c r="D208">
        <f t="shared" si="116"/>
        <v>-81</v>
      </c>
      <c r="E208" s="1">
        <f t="shared" si="123"/>
        <v>2.5715173916379648</v>
      </c>
      <c r="F208">
        <f t="shared" si="117"/>
        <v>28.5</v>
      </c>
      <c r="G208">
        <f t="shared" si="118"/>
        <v>1.1082950515005663</v>
      </c>
      <c r="H208">
        <f t="shared" si="119"/>
        <v>12.832020699317351</v>
      </c>
      <c r="J208" s="1">
        <f t="shared" si="120"/>
        <v>37.469500442006662</v>
      </c>
      <c r="K208">
        <f t="shared" si="121"/>
        <v>24.761762861315024</v>
      </c>
      <c r="L208">
        <f t="shared" si="122"/>
        <v>-12.707737580691639</v>
      </c>
    </row>
    <row r="209" spans="1:12" x14ac:dyDescent="0.25">
      <c r="A209">
        <v>10</v>
      </c>
      <c r="B209">
        <f t="shared" si="115"/>
        <v>-53.5</v>
      </c>
      <c r="C209">
        <v>2.92</v>
      </c>
      <c r="D209">
        <f t="shared" si="116"/>
        <v>-81</v>
      </c>
      <c r="E209" s="1">
        <f t="shared" si="123"/>
        <v>2.5715173916379648</v>
      </c>
      <c r="F209">
        <f t="shared" si="117"/>
        <v>27.5</v>
      </c>
      <c r="G209">
        <f t="shared" si="118"/>
        <v>1.0694075058338797</v>
      </c>
      <c r="H209">
        <f t="shared" si="119"/>
        <v>11.732957724053783</v>
      </c>
      <c r="J209" s="1">
        <f t="shared" si="120"/>
        <v>34.260236554237046</v>
      </c>
      <c r="K209">
        <f t="shared" si="121"/>
        <v>24.761762861315024</v>
      </c>
      <c r="L209">
        <f t="shared" si="122"/>
        <v>-9.4984736929220226</v>
      </c>
    </row>
    <row r="210" spans="1:12" x14ac:dyDescent="0.25">
      <c r="A210">
        <v>11</v>
      </c>
      <c r="B210">
        <f t="shared" si="115"/>
        <v>-52.5</v>
      </c>
      <c r="C210">
        <v>2.92</v>
      </c>
      <c r="D210">
        <f t="shared" si="116"/>
        <v>-74.5</v>
      </c>
      <c r="E210" s="1">
        <f t="shared" si="123"/>
        <v>2.5715173916379648</v>
      </c>
      <c r="F210">
        <f t="shared" si="117"/>
        <v>22</v>
      </c>
      <c r="G210">
        <f t="shared" si="118"/>
        <v>0.85552600466710382</v>
      </c>
      <c r="H210">
        <f t="shared" si="119"/>
        <v>7.1701130746861343</v>
      </c>
      <c r="J210" s="1">
        <f t="shared" si="120"/>
        <v>20.936730178083511</v>
      </c>
      <c r="K210">
        <f t="shared" si="121"/>
        <v>15.071327081581105</v>
      </c>
      <c r="L210">
        <f t="shared" si="122"/>
        <v>-5.8654030965024067</v>
      </c>
    </row>
    <row r="211" spans="1:12" x14ac:dyDescent="0.25">
      <c r="A211">
        <v>12</v>
      </c>
      <c r="B211">
        <f t="shared" si="115"/>
        <v>-53.5</v>
      </c>
      <c r="C211">
        <v>2.92</v>
      </c>
      <c r="D211">
        <f t="shared" si="116"/>
        <v>-74.5</v>
      </c>
      <c r="E211" s="1">
        <f t="shared" si="123"/>
        <v>2.5715173916379648</v>
      </c>
      <c r="F211">
        <f t="shared" si="117"/>
        <v>21</v>
      </c>
      <c r="G211">
        <f t="shared" si="118"/>
        <v>0.81663845900041721</v>
      </c>
      <c r="H211">
        <f t="shared" si="119"/>
        <v>6.5559926650097378</v>
      </c>
      <c r="J211" s="1">
        <f t="shared" si="120"/>
        <v>19.143498581828435</v>
      </c>
      <c r="K211">
        <f t="shared" si="121"/>
        <v>15.071327081581105</v>
      </c>
      <c r="L211">
        <f t="shared" si="122"/>
        <v>-4.0721715002473307</v>
      </c>
    </row>
    <row r="212" spans="1:12" x14ac:dyDescent="0.25">
      <c r="A212">
        <v>13</v>
      </c>
      <c r="B212">
        <f t="shared" si="115"/>
        <v>-52.5</v>
      </c>
      <c r="C212">
        <v>2.92</v>
      </c>
      <c r="D212">
        <f t="shared" si="116"/>
        <v>-77.5</v>
      </c>
      <c r="E212" s="1">
        <f t="shared" si="123"/>
        <v>2.5715173916379648</v>
      </c>
      <c r="F212">
        <f t="shared" si="117"/>
        <v>25</v>
      </c>
      <c r="G212">
        <f t="shared" si="118"/>
        <v>0.97218864166716334</v>
      </c>
      <c r="H212">
        <f t="shared" si="119"/>
        <v>9.3796933809047154</v>
      </c>
      <c r="J212" s="1">
        <f t="shared" si="120"/>
        <v>27.388704672241769</v>
      </c>
      <c r="K212">
        <f t="shared" si="121"/>
        <v>25.042861258250824</v>
      </c>
      <c r="L212">
        <f t="shared" si="122"/>
        <v>-2.345843413990945</v>
      </c>
    </row>
    <row r="213" spans="1:12" x14ac:dyDescent="0.25">
      <c r="A213">
        <v>14</v>
      </c>
      <c r="B213">
        <f t="shared" si="115"/>
        <v>-53.5</v>
      </c>
      <c r="C213">
        <v>2.92</v>
      </c>
      <c r="D213">
        <f t="shared" si="116"/>
        <v>-77.5</v>
      </c>
      <c r="E213" s="1">
        <f t="shared" si="123"/>
        <v>2.5715173916379648</v>
      </c>
      <c r="F213">
        <f t="shared" si="117"/>
        <v>24</v>
      </c>
      <c r="G213">
        <f t="shared" si="118"/>
        <v>0.93330109600047684</v>
      </c>
      <c r="H213">
        <f t="shared" si="119"/>
        <v>8.5763223487160332</v>
      </c>
      <c r="J213" s="1">
        <f t="shared" si="120"/>
        <v>25.042861258250817</v>
      </c>
      <c r="K213">
        <f t="shared" si="121"/>
        <v>25.042861258250824</v>
      </c>
      <c r="L213">
        <f t="shared" si="122"/>
        <v>7.1054273576010019E-15</v>
      </c>
    </row>
  </sheetData>
  <conditionalFormatting sqref="P5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3"/>
  <sheetViews>
    <sheetView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9.7109375" customWidth="1"/>
    <col min="9" max="9" width="9.42578125" customWidth="1"/>
    <col min="10" max="10" width="13.140625" customWidth="1"/>
    <col min="16" max="16" width="12.140625" customWidth="1"/>
    <col min="17" max="17" width="16.28515625" customWidth="1"/>
    <col min="18" max="18" width="13.5703125" customWidth="1"/>
    <col min="19" max="19" width="18.7109375" customWidth="1"/>
  </cols>
  <sheetData>
    <row r="2" spans="1:22" ht="18.75" x14ac:dyDescent="0.3">
      <c r="H2" s="9" t="s">
        <v>25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7</v>
      </c>
      <c r="Q4" s="6" t="s">
        <v>6</v>
      </c>
      <c r="R4" s="7"/>
      <c r="S4" s="6" t="s">
        <v>5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-45</v>
      </c>
      <c r="C5">
        <v>2.92</v>
      </c>
      <c r="D5">
        <f t="shared" ref="D5:D18" si="1">T5</f>
        <v>-55.5</v>
      </c>
      <c r="E5" s="1">
        <f>S5</f>
        <v>2.6955550007418929</v>
      </c>
      <c r="F5">
        <f t="shared" ref="F5:F18" si="2">(B5-D5-I5)</f>
        <v>10.5</v>
      </c>
      <c r="G5">
        <f t="shared" ref="G5:G18" si="3">(F5/(10*E5))</f>
        <v>0.38953017085943725</v>
      </c>
      <c r="H5">
        <f t="shared" ref="H5:H18" si="4">POWER(10,G5)</f>
        <v>2.452054794520548</v>
      </c>
      <c r="I5">
        <v>0</v>
      </c>
      <c r="J5" s="1">
        <f t="shared" ref="J5:J18" si="5">(H5*C5)</f>
        <v>7.16</v>
      </c>
      <c r="K5">
        <f>V5</f>
        <v>7.16</v>
      </c>
      <c r="L5">
        <f t="shared" ref="L5:L18" si="6">(K5-J5)</f>
        <v>0</v>
      </c>
      <c r="P5" s="1">
        <f>SQRT(  (L5 )^2 +  (L6 )^2 +(L7 )^2 +(L8 )^2 +(L9 )^2 +(L10 )^2 +(L11 )^2 +(L12 )^2 + (L13 )^2 + (L14 )^2 + (L15 )^2 + (L16 )^2 + (L17 )^2 + (L18 )^2)</f>
        <v>53.701181288215736</v>
      </c>
      <c r="Q5" s="1">
        <f t="shared" ref="Q5:Q18" si="7">P5/14</f>
        <v>3.8357986634439811</v>
      </c>
      <c r="R5">
        <v>5</v>
      </c>
      <c r="S5" s="1">
        <v>2.6955550007418929</v>
      </c>
      <c r="T5">
        <v>-55.5</v>
      </c>
      <c r="U5">
        <v>-45</v>
      </c>
      <c r="V5">
        <v>7.16</v>
      </c>
    </row>
    <row r="6" spans="1:22" x14ac:dyDescent="0.25">
      <c r="A6">
        <v>2</v>
      </c>
      <c r="B6">
        <f t="shared" si="0"/>
        <v>-47.5</v>
      </c>
      <c r="C6">
        <v>2.92</v>
      </c>
      <c r="D6">
        <f t="shared" si="1"/>
        <v>-55.5</v>
      </c>
      <c r="E6" s="1">
        <f t="shared" ref="E6:E18" si="8">E5</f>
        <v>2.6955550007418929</v>
      </c>
      <c r="F6">
        <f t="shared" si="2"/>
        <v>8</v>
      </c>
      <c r="G6">
        <f t="shared" si="3"/>
        <v>0.29678489208338077</v>
      </c>
      <c r="H6">
        <f t="shared" si="4"/>
        <v>1.9805458100041911</v>
      </c>
      <c r="I6">
        <v>0</v>
      </c>
      <c r="J6" s="1">
        <f t="shared" si="5"/>
        <v>5.7831937652122374</v>
      </c>
      <c r="K6">
        <f t="shared" ref="K6:K18" si="9">V6</f>
        <v>7.16</v>
      </c>
      <c r="L6">
        <f t="shared" si="6"/>
        <v>1.3768062347877628</v>
      </c>
      <c r="P6" s="1">
        <f>SQRT( (L20)^2+(L21)^2+(L22)^2+(L23)^2+(L24)^2+(L25)^2+(L26)^2+(L27)^2+(L28)^2+(L29)^2+(L30)^2+(L31)^2+(L32)^2+(L33)^2)</f>
        <v>194.2994933290824</v>
      </c>
      <c r="Q6" s="1">
        <f t="shared" si="7"/>
        <v>13.878535237791599</v>
      </c>
      <c r="R6">
        <v>6</v>
      </c>
      <c r="S6" s="1">
        <v>2.0537561910414421</v>
      </c>
      <c r="T6">
        <v>-55.5</v>
      </c>
      <c r="U6">
        <v>-47.5</v>
      </c>
      <c r="V6">
        <v>7.16</v>
      </c>
    </row>
    <row r="7" spans="1:22" x14ac:dyDescent="0.25">
      <c r="A7">
        <v>3</v>
      </c>
      <c r="B7">
        <f t="shared" si="0"/>
        <v>-45</v>
      </c>
      <c r="C7">
        <v>2.92</v>
      </c>
      <c r="D7">
        <f t="shared" si="1"/>
        <v>-55</v>
      </c>
      <c r="E7" s="1">
        <f t="shared" si="8"/>
        <v>2.6955550007418929</v>
      </c>
      <c r="F7">
        <f t="shared" si="2"/>
        <v>10</v>
      </c>
      <c r="G7">
        <f t="shared" si="3"/>
        <v>0.37098111510422593</v>
      </c>
      <c r="H7">
        <f t="shared" si="4"/>
        <v>2.3495306514493355</v>
      </c>
      <c r="I7">
        <v>0</v>
      </c>
      <c r="J7" s="1">
        <f t="shared" si="5"/>
        <v>6.8606295022320598</v>
      </c>
      <c r="K7">
        <f t="shared" si="9"/>
        <v>12.09</v>
      </c>
      <c r="L7">
        <f t="shared" si="6"/>
        <v>5.2293704977679401</v>
      </c>
      <c r="P7" s="1">
        <f>SQRT((L40)^2+(L41)^2+(L42)^2+(L43)^2+(L44)^2+(L45)^2+(L46)^2+(L47)^2+(L48)^2+(L35)^2+(L36)^2+(L37)^2+(L38)^2+(L39)^2)</f>
        <v>612.28541821227759</v>
      </c>
      <c r="Q7" s="1">
        <f t="shared" si="7"/>
        <v>43.734672729448398</v>
      </c>
      <c r="R7">
        <v>7</v>
      </c>
      <c r="S7" s="1">
        <v>1.6206314173699734</v>
      </c>
      <c r="T7">
        <v>-55</v>
      </c>
      <c r="U7">
        <v>-45</v>
      </c>
      <c r="V7">
        <v>12.09</v>
      </c>
    </row>
    <row r="8" spans="1:22" x14ac:dyDescent="0.25">
      <c r="A8">
        <v>4</v>
      </c>
      <c r="B8">
        <f t="shared" si="0"/>
        <v>-47.5</v>
      </c>
      <c r="C8">
        <v>2.92</v>
      </c>
      <c r="D8">
        <f t="shared" si="1"/>
        <v>-55</v>
      </c>
      <c r="E8" s="1">
        <f t="shared" si="8"/>
        <v>2.6955550007418929</v>
      </c>
      <c r="F8">
        <f t="shared" si="2"/>
        <v>7.5</v>
      </c>
      <c r="G8">
        <f t="shared" si="3"/>
        <v>0.27823583632816945</v>
      </c>
      <c r="H8">
        <f t="shared" si="4"/>
        <v>1.8977361752286095</v>
      </c>
      <c r="I8">
        <v>0</v>
      </c>
      <c r="J8" s="1">
        <f t="shared" si="5"/>
        <v>5.5413896316675393</v>
      </c>
      <c r="K8">
        <f t="shared" si="9"/>
        <v>12.09</v>
      </c>
      <c r="L8">
        <f t="shared" si="6"/>
        <v>6.5486103683324606</v>
      </c>
      <c r="P8" s="1">
        <f>SQRT((L50)^2+(L51)^2+(L52)^2+(L53)^2+(L54)^2+(L55)^2+(L56)^2+(L57)^2+(L58)^2+(L59)^2+(L60)^2+(L61)^2+(L62)^2+(L63)^2)</f>
        <v>3206.1922627987469</v>
      </c>
      <c r="Q8" s="1">
        <f t="shared" si="7"/>
        <v>229.01373305705334</v>
      </c>
      <c r="R8">
        <v>8</v>
      </c>
      <c r="S8" s="1">
        <v>1.21547356302748</v>
      </c>
      <c r="T8">
        <v>-55</v>
      </c>
      <c r="U8">
        <v>-47.5</v>
      </c>
      <c r="V8">
        <v>12.09</v>
      </c>
    </row>
    <row r="9" spans="1:22" x14ac:dyDescent="0.25">
      <c r="A9">
        <v>5</v>
      </c>
      <c r="B9">
        <f t="shared" si="0"/>
        <v>-45</v>
      </c>
      <c r="C9">
        <v>2.92</v>
      </c>
      <c r="D9">
        <f t="shared" si="1"/>
        <v>-63.5</v>
      </c>
      <c r="E9" s="1">
        <f t="shared" si="8"/>
        <v>2.6955550007418929</v>
      </c>
      <c r="F9">
        <f t="shared" si="2"/>
        <v>18.5</v>
      </c>
      <c r="G9">
        <f t="shared" si="3"/>
        <v>0.68631506294281797</v>
      </c>
      <c r="H9">
        <f t="shared" si="4"/>
        <v>4.8564068491883585</v>
      </c>
      <c r="I9">
        <v>0</v>
      </c>
      <c r="J9" s="1">
        <f t="shared" si="5"/>
        <v>14.180707999630007</v>
      </c>
      <c r="K9">
        <f t="shared" si="9"/>
        <v>17.059999999999999</v>
      </c>
      <c r="L9">
        <f t="shared" si="6"/>
        <v>2.8792920003699916</v>
      </c>
      <c r="P9" s="1">
        <f>SQRT((L70)^2+(L71)^2+(L72)^2+(L73)^2+(L74)^2+(L75)^2+(L76)^2+(L77)^2+(L78)^2+(L65)^2+(L66)^2+(L67)^2+(L68)^2+(L69)^2)</f>
        <v>91.261112709747934</v>
      </c>
      <c r="Q9" s="1">
        <f t="shared" si="7"/>
        <v>6.5186509078391381</v>
      </c>
      <c r="R9">
        <v>9</v>
      </c>
      <c r="S9" s="1">
        <v>2.4132653663129902</v>
      </c>
      <c r="T9">
        <v>-63.5</v>
      </c>
      <c r="U9">
        <v>-45</v>
      </c>
      <c r="V9">
        <v>17.059999999999999</v>
      </c>
    </row>
    <row r="10" spans="1:22" x14ac:dyDescent="0.25">
      <c r="A10">
        <v>6</v>
      </c>
      <c r="B10">
        <f t="shared" si="0"/>
        <v>-47.5</v>
      </c>
      <c r="C10">
        <v>2.92</v>
      </c>
      <c r="D10">
        <f t="shared" si="1"/>
        <v>-63.5</v>
      </c>
      <c r="E10" s="1">
        <f t="shared" si="8"/>
        <v>2.6955550007418929</v>
      </c>
      <c r="F10">
        <f t="shared" si="2"/>
        <v>16</v>
      </c>
      <c r="G10">
        <f t="shared" si="3"/>
        <v>0.59356978416676154</v>
      </c>
      <c r="H10">
        <f t="shared" si="4"/>
        <v>3.9225617055251569</v>
      </c>
      <c r="I10">
        <v>0</v>
      </c>
      <c r="J10" s="1">
        <f t="shared" si="5"/>
        <v>11.453880180133458</v>
      </c>
      <c r="K10">
        <f t="shared" si="9"/>
        <v>17.059999999999999</v>
      </c>
      <c r="L10">
        <f t="shared" si="6"/>
        <v>5.6061198198665405</v>
      </c>
      <c r="P10" s="1">
        <f>SQRT((L80)^2+(L81)^2+(L82)^2+(L83)^2+(L84)^2+(L85)^2+(L86)^2+(L87)^2+(L88)^2+(L89)^2+(L90)^2+(L91)^2+(L92)^2+(L93)^2)</f>
        <v>180.21100609764812</v>
      </c>
      <c r="Q10" s="1">
        <f t="shared" si="7"/>
        <v>12.87221472126058</v>
      </c>
      <c r="R10">
        <v>10</v>
      </c>
      <c r="S10" s="1">
        <v>2.0871484249193428</v>
      </c>
      <c r="T10">
        <v>-63.5</v>
      </c>
      <c r="U10">
        <v>-47.5</v>
      </c>
      <c r="V10">
        <v>17.059999999999999</v>
      </c>
    </row>
    <row r="11" spans="1:22" x14ac:dyDescent="0.25">
      <c r="A11">
        <v>7</v>
      </c>
      <c r="B11">
        <f t="shared" si="0"/>
        <v>-45</v>
      </c>
      <c r="C11">
        <v>2.92</v>
      </c>
      <c r="D11">
        <f t="shared" si="1"/>
        <v>-69.5</v>
      </c>
      <c r="E11" s="1">
        <f t="shared" si="8"/>
        <v>2.6955550007418929</v>
      </c>
      <c r="F11">
        <f t="shared" si="2"/>
        <v>24.5</v>
      </c>
      <c r="G11">
        <f t="shared" si="3"/>
        <v>0.90890373200535357</v>
      </c>
      <c r="H11">
        <f t="shared" si="4"/>
        <v>8.1078131589070317</v>
      </c>
      <c r="I11">
        <v>0</v>
      </c>
      <c r="J11" s="1">
        <f t="shared" si="5"/>
        <v>23.674814424008531</v>
      </c>
      <c r="K11">
        <f t="shared" si="9"/>
        <v>23.04</v>
      </c>
      <c r="L11">
        <f t="shared" si="6"/>
        <v>-0.63481442400853183</v>
      </c>
      <c r="M11">
        <v>1</v>
      </c>
      <c r="P11" s="1">
        <f>SQRT((L104)^2+(L105)^2+(L106)^2+(L107)^2+(L108)^2+(L95)^2+(L96)^2+(L97)^2+(L98)^2+(L99)^2+(L100)^2+(L101)^2+(L102)^2+(L103)^2)</f>
        <v>50.448134892251012</v>
      </c>
      <c r="Q11" s="1">
        <f t="shared" si="7"/>
        <v>3.6034382065893582</v>
      </c>
      <c r="R11">
        <v>11</v>
      </c>
      <c r="S11" s="1">
        <v>2.7310233293601174</v>
      </c>
      <c r="T11">
        <v>-69.5</v>
      </c>
      <c r="U11">
        <v>-45</v>
      </c>
      <c r="V11">
        <v>23.04</v>
      </c>
    </row>
    <row r="12" spans="1:22" x14ac:dyDescent="0.25">
      <c r="A12">
        <v>8</v>
      </c>
      <c r="B12">
        <f t="shared" si="0"/>
        <v>-47.5</v>
      </c>
      <c r="C12">
        <v>2.92</v>
      </c>
      <c r="D12">
        <f t="shared" si="1"/>
        <v>-69.5</v>
      </c>
      <c r="E12" s="1">
        <f t="shared" si="8"/>
        <v>2.6955550007418929</v>
      </c>
      <c r="F12">
        <f t="shared" si="2"/>
        <v>22</v>
      </c>
      <c r="G12">
        <f t="shared" si="3"/>
        <v>0.81615845322929703</v>
      </c>
      <c r="H12">
        <f t="shared" si="4"/>
        <v>6.5487506299017992</v>
      </c>
      <c r="I12">
        <v>0</v>
      </c>
      <c r="J12" s="1">
        <f t="shared" si="5"/>
        <v>19.122351839313254</v>
      </c>
      <c r="K12">
        <f t="shared" si="9"/>
        <v>23.04</v>
      </c>
      <c r="L12">
        <f t="shared" si="6"/>
        <v>3.9176481606867455</v>
      </c>
      <c r="P12" s="1">
        <f>SQRT((L114)^2+(L115)^2+(L116)^2+(L117)^2+(L118)^2+(L119)^2+(L120)^2+(L121)^2+(L122)^2+(L123)^2+(L110)^2+(L111)^2+(L112)^2+(L113)^2 )</f>
        <v>84.548824371365242</v>
      </c>
      <c r="Q12" s="1">
        <f t="shared" si="7"/>
        <v>6.0392017408118033</v>
      </c>
      <c r="R12">
        <v>12</v>
      </c>
      <c r="S12" s="1">
        <v>2.4523474794254119</v>
      </c>
      <c r="T12">
        <v>-69.5</v>
      </c>
      <c r="U12">
        <v>-47.5</v>
      </c>
      <c r="V12">
        <v>23.04</v>
      </c>
    </row>
    <row r="13" spans="1:22" x14ac:dyDescent="0.25">
      <c r="A13">
        <v>9</v>
      </c>
      <c r="B13">
        <f t="shared" si="0"/>
        <v>-45</v>
      </c>
      <c r="C13">
        <v>2.92</v>
      </c>
      <c r="D13">
        <f t="shared" si="1"/>
        <v>-77</v>
      </c>
      <c r="E13" s="1">
        <f t="shared" si="8"/>
        <v>2.6955550007418929</v>
      </c>
      <c r="F13">
        <f t="shared" si="2"/>
        <v>32</v>
      </c>
      <c r="G13">
        <f t="shared" si="3"/>
        <v>1.1871395683335231</v>
      </c>
      <c r="H13">
        <f t="shared" si="4"/>
        <v>15.386490333652427</v>
      </c>
      <c r="I13">
        <v>0</v>
      </c>
      <c r="J13" s="1">
        <f t="shared" si="5"/>
        <v>44.928551774265088</v>
      </c>
      <c r="K13">
        <f t="shared" si="9"/>
        <v>29.03</v>
      </c>
      <c r="L13">
        <f t="shared" si="6"/>
        <v>-15.898551774265087</v>
      </c>
      <c r="P13" s="1">
        <f>SQRT((L134)^2+(L125)^2+(L126)^2+(L127)^2+(L128)^2+(L129)^2+(L130)^2+(L131)^2+(L132)^2+(L133)^2+(L135)^2+(L136)^2+(L138)^2+(L137)^2)</f>
        <v>27.176904830625066</v>
      </c>
      <c r="Q13" s="1">
        <f t="shared" si="7"/>
        <v>1.9412074879017904</v>
      </c>
      <c r="R13">
        <v>13</v>
      </c>
      <c r="S13" s="1">
        <v>3.2081352394408031</v>
      </c>
      <c r="T13">
        <v>-77</v>
      </c>
      <c r="U13">
        <v>-45</v>
      </c>
      <c r="V13">
        <v>29.03</v>
      </c>
    </row>
    <row r="14" spans="1:22" x14ac:dyDescent="0.25">
      <c r="A14">
        <v>10</v>
      </c>
      <c r="B14">
        <f t="shared" si="0"/>
        <v>-47.5</v>
      </c>
      <c r="C14">
        <v>2.92</v>
      </c>
      <c r="D14">
        <f t="shared" si="1"/>
        <v>-77</v>
      </c>
      <c r="E14" s="1">
        <f t="shared" si="8"/>
        <v>2.6955550007418929</v>
      </c>
      <c r="F14">
        <f t="shared" si="2"/>
        <v>29.5</v>
      </c>
      <c r="G14">
        <f t="shared" si="3"/>
        <v>1.0943942895574665</v>
      </c>
      <c r="H14">
        <f t="shared" si="4"/>
        <v>12.427800972915787</v>
      </c>
      <c r="I14">
        <v>0</v>
      </c>
      <c r="J14" s="1">
        <f t="shared" si="5"/>
        <v>36.289178840914097</v>
      </c>
      <c r="K14">
        <f t="shared" si="9"/>
        <v>29.03</v>
      </c>
      <c r="L14">
        <f t="shared" si="6"/>
        <v>-7.259178840914096</v>
      </c>
      <c r="P14" s="1">
        <f>SQRT((L150)^2+(L151)^2+(L152)^2+(L153)^2+(L149)^2+(L144)^2+(L140)^2+(L141)^2+(L142)^2+(L143)^2+(L145)^2+(L146)^2+(L147)^2+(L148)^2)</f>
        <v>35.193487318530394</v>
      </c>
      <c r="Q14" s="1">
        <f t="shared" si="7"/>
        <v>2.5138205227521708</v>
      </c>
      <c r="R14">
        <v>14</v>
      </c>
      <c r="S14" s="1">
        <v>2.9574996738594903</v>
      </c>
      <c r="T14">
        <v>-77</v>
      </c>
      <c r="U14">
        <v>-47.5</v>
      </c>
      <c r="V14">
        <v>29.03</v>
      </c>
    </row>
    <row r="15" spans="1:22" x14ac:dyDescent="0.25">
      <c r="A15">
        <v>11</v>
      </c>
      <c r="B15">
        <f t="shared" si="0"/>
        <v>-45</v>
      </c>
      <c r="C15">
        <v>2.92</v>
      </c>
      <c r="D15">
        <f t="shared" si="1"/>
        <v>-67.5</v>
      </c>
      <c r="E15" s="1">
        <f t="shared" si="8"/>
        <v>2.6955550007418929</v>
      </c>
      <c r="F15">
        <f t="shared" si="2"/>
        <v>22.5</v>
      </c>
      <c r="G15">
        <f t="shared" si="3"/>
        <v>0.83470750898450841</v>
      </c>
      <c r="H15">
        <f t="shared" si="4"/>
        <v>6.8345119780687531</v>
      </c>
      <c r="I15">
        <v>0</v>
      </c>
      <c r="J15" s="1">
        <f t="shared" si="5"/>
        <v>19.956774975960759</v>
      </c>
      <c r="K15">
        <f t="shared" si="9"/>
        <v>15.07</v>
      </c>
      <c r="L15">
        <f t="shared" si="6"/>
        <v>-4.8867749759607584</v>
      </c>
      <c r="P15" s="1">
        <f>SQRT((L160)^2+(L161)^2+(L162)^2+(L163)^2+(L155)^2+(L156)^2+(L157)^2+(L158)^2+(L159)^2+(L164)^2+(L165)^2+(L166)^2+(L167)^2+(L168)^2)</f>
        <v>28.193064300834759</v>
      </c>
      <c r="Q15" s="1">
        <f t="shared" si="7"/>
        <v>2.0137903072024828</v>
      </c>
      <c r="R15">
        <v>15</v>
      </c>
      <c r="S15" s="1">
        <v>3.1568738996757726</v>
      </c>
      <c r="T15">
        <v>-67.5</v>
      </c>
      <c r="U15">
        <v>-45</v>
      </c>
      <c r="V15">
        <v>15.07</v>
      </c>
    </row>
    <row r="16" spans="1:22" x14ac:dyDescent="0.25">
      <c r="A16">
        <v>12</v>
      </c>
      <c r="B16">
        <f t="shared" si="0"/>
        <v>-47.5</v>
      </c>
      <c r="C16">
        <v>2.92</v>
      </c>
      <c r="D16">
        <f t="shared" si="1"/>
        <v>-67.5</v>
      </c>
      <c r="E16" s="1">
        <f t="shared" si="8"/>
        <v>2.6955550007418929</v>
      </c>
      <c r="F16">
        <f t="shared" si="2"/>
        <v>20</v>
      </c>
      <c r="G16">
        <f t="shared" si="3"/>
        <v>0.74196223020845187</v>
      </c>
      <c r="H16">
        <f t="shared" si="4"/>
        <v>5.5202942820999397</v>
      </c>
      <c r="I16">
        <v>0</v>
      </c>
      <c r="J16" s="1">
        <f t="shared" si="5"/>
        <v>16.119259303731823</v>
      </c>
      <c r="K16">
        <f t="shared" si="9"/>
        <v>15.07</v>
      </c>
      <c r="L16">
        <f t="shared" si="6"/>
        <v>-1.049259303731823</v>
      </c>
      <c r="P16" s="1">
        <f>SQRT((L170)^2+(L171)^2+(L172)^2+(L173)^2+(L180)^2+(L181)^2+(L182)^2+(L183)^2+(L179)^2+(L174)^2+(L175)^2+(L176)^2+(L177)^2+(L178)^2)</f>
        <v>44.39211788073392</v>
      </c>
      <c r="Q16" s="1">
        <f t="shared" si="7"/>
        <v>3.1708655629095657</v>
      </c>
      <c r="R16">
        <v>16</v>
      </c>
      <c r="S16" s="1">
        <v>2.8061101330451308</v>
      </c>
      <c r="T16">
        <v>-67.5</v>
      </c>
      <c r="U16">
        <v>-47.5</v>
      </c>
      <c r="V16">
        <v>15.07</v>
      </c>
    </row>
    <row r="17" spans="1:22" x14ac:dyDescent="0.25">
      <c r="A17">
        <v>13</v>
      </c>
      <c r="B17">
        <f t="shared" si="0"/>
        <v>-45</v>
      </c>
      <c r="C17">
        <v>2.92</v>
      </c>
      <c r="D17">
        <f t="shared" si="1"/>
        <v>-80.5</v>
      </c>
      <c r="E17" s="1">
        <f t="shared" si="8"/>
        <v>2.6955550007418929</v>
      </c>
      <c r="F17">
        <f t="shared" si="2"/>
        <v>35.5</v>
      </c>
      <c r="G17">
        <f t="shared" si="3"/>
        <v>1.3169829586200021</v>
      </c>
      <c r="H17">
        <f t="shared" si="4"/>
        <v>20.748321010486272</v>
      </c>
      <c r="I17">
        <v>0</v>
      </c>
      <c r="J17" s="1">
        <f t="shared" si="5"/>
        <v>60.585097350619911</v>
      </c>
      <c r="K17">
        <f t="shared" si="9"/>
        <v>20.424125440272835</v>
      </c>
      <c r="L17">
        <f t="shared" si="6"/>
        <v>-40.160971910347072</v>
      </c>
      <c r="P17" s="1">
        <f>SQRT((L190)^2+(L191)^2+(L192)^2+(L193)^2+(L194)^2+(L195)^2+(L196)^2+(L197)^2+(L198)^2+(L189)^2+(L185)^2+(L186)^2+(L187)^2+(L188)^2)</f>
        <v>32.323725033818086</v>
      </c>
      <c r="Q17" s="1">
        <f t="shared" si="7"/>
        <v>2.3088375024155776</v>
      </c>
      <c r="R17">
        <v>17</v>
      </c>
      <c r="S17" s="1">
        <v>4.2023739336908177</v>
      </c>
      <c r="T17">
        <v>-80.5</v>
      </c>
      <c r="U17">
        <v>-45</v>
      </c>
      <c r="V17">
        <v>20.424125440272835</v>
      </c>
    </row>
    <row r="18" spans="1:22" x14ac:dyDescent="0.25">
      <c r="A18">
        <v>14</v>
      </c>
      <c r="B18">
        <f t="shared" si="0"/>
        <v>-47.5</v>
      </c>
      <c r="C18">
        <v>2.92</v>
      </c>
      <c r="D18">
        <f t="shared" si="1"/>
        <v>-80.5</v>
      </c>
      <c r="E18" s="1">
        <f t="shared" si="8"/>
        <v>2.6955550007418929</v>
      </c>
      <c r="F18">
        <f t="shared" si="2"/>
        <v>33</v>
      </c>
      <c r="G18">
        <f t="shared" si="3"/>
        <v>1.2242376798439456</v>
      </c>
      <c r="H18">
        <f t="shared" si="4"/>
        <v>16.758597864031604</v>
      </c>
      <c r="I18">
        <v>0</v>
      </c>
      <c r="J18" s="1">
        <f t="shared" si="5"/>
        <v>48.935105762972285</v>
      </c>
      <c r="K18">
        <f t="shared" si="9"/>
        <v>20.424125440272835</v>
      </c>
      <c r="L18">
        <f t="shared" si="6"/>
        <v>-28.510980322699449</v>
      </c>
      <c r="P18" s="1">
        <f>SQRT((L200)^2+(L201)^2+(L202)^2+(L203)^2+(L204)^2+(L205)^2+(L206)^2+(L207)^2+(L208)^2+(L209)^2+(L210)^2+(L211)^2+(L212)^2+(L213)^2)</f>
        <v>29.130198073669476</v>
      </c>
      <c r="Q18" s="1">
        <f t="shared" si="7"/>
        <v>2.0807284338335341</v>
      </c>
      <c r="R18">
        <v>18</v>
      </c>
      <c r="S18" s="1">
        <v>3.9064321073745631</v>
      </c>
      <c r="T18">
        <v>-80.5</v>
      </c>
      <c r="U18">
        <v>-47.5</v>
      </c>
      <c r="V18">
        <v>20.424125440272835</v>
      </c>
    </row>
    <row r="19" spans="1:22" x14ac:dyDescent="0.25">
      <c r="J19" s="1"/>
    </row>
    <row r="20" spans="1:22" ht="18.75" x14ac:dyDescent="0.3">
      <c r="A20">
        <v>1</v>
      </c>
      <c r="B20">
        <f t="shared" ref="B20:B33" si="10">B5</f>
        <v>-45</v>
      </c>
      <c r="C20">
        <v>2.92</v>
      </c>
      <c r="D20">
        <f t="shared" ref="D20:D33" si="11">D5</f>
        <v>-55.5</v>
      </c>
      <c r="E20" s="1">
        <f>S6</f>
        <v>2.0537561910414421</v>
      </c>
      <c r="F20">
        <f t="shared" ref="F20:F33" si="12">(B20-D20-I20)</f>
        <v>10.5</v>
      </c>
      <c r="G20">
        <f t="shared" ref="G20:G33" si="13">(F20/(10*E20))</f>
        <v>0.51125834925301139</v>
      </c>
      <c r="H20">
        <f t="shared" ref="H20:H33" si="14">POWER(10,G20)</f>
        <v>3.2453261502555253</v>
      </c>
      <c r="I20">
        <v>0</v>
      </c>
      <c r="J20" s="1">
        <f t="shared" ref="J20:J33" si="15">(H20*C20)</f>
        <v>9.4763523587461336</v>
      </c>
      <c r="K20">
        <f t="shared" ref="K20:K83" si="16">K5</f>
        <v>7.16</v>
      </c>
      <c r="L20">
        <f t="shared" ref="L20:L33" si="17">(K20-J20)</f>
        <v>-2.3163523587461334</v>
      </c>
      <c r="Q20" s="5">
        <f ca="1">CELL("row",INDEX(Q5:Q18,MATCH(MIN(Q5:Q18),Q5:Q18,0)))</f>
        <v>13</v>
      </c>
      <c r="S20" s="4"/>
    </row>
    <row r="21" spans="1:22" x14ac:dyDescent="0.25">
      <c r="A21">
        <v>2</v>
      </c>
      <c r="B21">
        <f t="shared" si="10"/>
        <v>-47.5</v>
      </c>
      <c r="C21">
        <v>2.92</v>
      </c>
      <c r="D21">
        <f t="shared" si="11"/>
        <v>-55.5</v>
      </c>
      <c r="E21" s="1">
        <f t="shared" ref="E21:E33" si="18">E20</f>
        <v>2.0537561910414421</v>
      </c>
      <c r="F21">
        <f t="shared" si="12"/>
        <v>8</v>
      </c>
      <c r="G21">
        <f t="shared" si="13"/>
        <v>0.38953017085943725</v>
      </c>
      <c r="H21">
        <f t="shared" si="14"/>
        <v>2.452054794520548</v>
      </c>
      <c r="I21">
        <v>0</v>
      </c>
      <c r="J21" s="1">
        <f t="shared" si="15"/>
        <v>7.16</v>
      </c>
      <c r="K21">
        <f t="shared" si="16"/>
        <v>7.16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-45</v>
      </c>
      <c r="C22">
        <v>2.92</v>
      </c>
      <c r="D22">
        <f t="shared" si="11"/>
        <v>-55</v>
      </c>
      <c r="E22" s="1">
        <f t="shared" si="18"/>
        <v>2.0537561910414421</v>
      </c>
      <c r="F22">
        <f t="shared" si="12"/>
        <v>10</v>
      </c>
      <c r="G22">
        <f t="shared" si="13"/>
        <v>0.48691271357429655</v>
      </c>
      <c r="H22">
        <f t="shared" si="14"/>
        <v>3.0684052247607521</v>
      </c>
      <c r="I22">
        <v>0</v>
      </c>
      <c r="J22" s="1">
        <f t="shared" si="15"/>
        <v>8.9597432563013957</v>
      </c>
      <c r="K22">
        <f t="shared" si="16"/>
        <v>12.09</v>
      </c>
      <c r="L22">
        <f t="shared" si="17"/>
        <v>3.1302567436986042</v>
      </c>
    </row>
    <row r="23" spans="1:22" x14ac:dyDescent="0.25">
      <c r="A23">
        <v>4</v>
      </c>
      <c r="B23">
        <f t="shared" si="10"/>
        <v>-47.5</v>
      </c>
      <c r="C23">
        <v>2.92</v>
      </c>
      <c r="D23">
        <f t="shared" si="11"/>
        <v>-55</v>
      </c>
      <c r="E23" s="1">
        <f t="shared" si="18"/>
        <v>2.0537561910414421</v>
      </c>
      <c r="F23">
        <f t="shared" si="12"/>
        <v>7.5</v>
      </c>
      <c r="G23">
        <f t="shared" si="13"/>
        <v>0.36518453518072241</v>
      </c>
      <c r="H23">
        <f t="shared" si="14"/>
        <v>2.3183795386217492</v>
      </c>
      <c r="I23">
        <v>0</v>
      </c>
      <c r="J23" s="1">
        <f t="shared" si="15"/>
        <v>6.7696682527755074</v>
      </c>
      <c r="K23">
        <f t="shared" si="16"/>
        <v>12.09</v>
      </c>
      <c r="L23">
        <f t="shared" si="17"/>
        <v>5.3203317472244924</v>
      </c>
      <c r="R23" t="s">
        <v>2</v>
      </c>
      <c r="S23" s="3">
        <f>MIN(S5:S18)</f>
        <v>1.21547356302748</v>
      </c>
    </row>
    <row r="24" spans="1:22" x14ac:dyDescent="0.25">
      <c r="A24">
        <v>5</v>
      </c>
      <c r="B24">
        <f t="shared" si="10"/>
        <v>-45</v>
      </c>
      <c r="C24">
        <v>2.92</v>
      </c>
      <c r="D24">
        <f t="shared" si="11"/>
        <v>-63.5</v>
      </c>
      <c r="E24" s="1">
        <f t="shared" si="18"/>
        <v>2.0537561910414421</v>
      </c>
      <c r="F24">
        <f t="shared" si="12"/>
        <v>18.5</v>
      </c>
      <c r="G24">
        <f t="shared" si="13"/>
        <v>0.90078852011244859</v>
      </c>
      <c r="H24">
        <f t="shared" si="14"/>
        <v>7.9577175465169736</v>
      </c>
      <c r="I24">
        <v>0</v>
      </c>
      <c r="J24" s="1">
        <f t="shared" si="15"/>
        <v>23.236535235829564</v>
      </c>
      <c r="K24">
        <f t="shared" si="16"/>
        <v>17.059999999999999</v>
      </c>
      <c r="L24">
        <f t="shared" si="17"/>
        <v>-6.1765352358295651</v>
      </c>
      <c r="R24" t="s">
        <v>1</v>
      </c>
      <c r="S24" s="3">
        <f>MAX(S5:S18)</f>
        <v>4.2023739336908177</v>
      </c>
    </row>
    <row r="25" spans="1:22" ht="18.75" x14ac:dyDescent="0.3">
      <c r="A25">
        <v>6</v>
      </c>
      <c r="B25">
        <f t="shared" si="10"/>
        <v>-47.5</v>
      </c>
      <c r="C25">
        <v>2.92</v>
      </c>
      <c r="D25">
        <f t="shared" si="11"/>
        <v>-63.5</v>
      </c>
      <c r="E25" s="1">
        <f t="shared" si="18"/>
        <v>2.0537561910414421</v>
      </c>
      <c r="F25">
        <f t="shared" si="12"/>
        <v>16</v>
      </c>
      <c r="G25">
        <f t="shared" si="13"/>
        <v>0.77906034171887451</v>
      </c>
      <c r="H25">
        <f t="shared" si="14"/>
        <v>6.0125727153312063</v>
      </c>
      <c r="I25">
        <v>0</v>
      </c>
      <c r="J25" s="1">
        <f t="shared" si="15"/>
        <v>17.556712328767123</v>
      </c>
      <c r="K25">
        <f t="shared" si="16"/>
        <v>17.059999999999999</v>
      </c>
      <c r="L25">
        <f t="shared" si="17"/>
        <v>-0.49671232876712423</v>
      </c>
      <c r="M25">
        <v>2</v>
      </c>
      <c r="R25" t="s">
        <v>0</v>
      </c>
      <c r="S25" s="2">
        <v>3.21</v>
      </c>
    </row>
    <row r="26" spans="1:22" x14ac:dyDescent="0.25">
      <c r="A26">
        <v>7</v>
      </c>
      <c r="B26">
        <f t="shared" si="10"/>
        <v>-45</v>
      </c>
      <c r="C26">
        <v>2.92</v>
      </c>
      <c r="D26">
        <f t="shared" si="11"/>
        <v>-69.5</v>
      </c>
      <c r="E26" s="1">
        <f t="shared" si="18"/>
        <v>2.0537561910414421</v>
      </c>
      <c r="F26">
        <f t="shared" si="12"/>
        <v>24.5</v>
      </c>
      <c r="G26">
        <f t="shared" si="13"/>
        <v>1.1929361482570267</v>
      </c>
      <c r="H26">
        <f t="shared" si="14"/>
        <v>15.593232279230982</v>
      </c>
      <c r="I26">
        <v>0</v>
      </c>
      <c r="J26" s="1">
        <f t="shared" si="15"/>
        <v>45.532238255354464</v>
      </c>
      <c r="K26">
        <f t="shared" si="16"/>
        <v>23.04</v>
      </c>
      <c r="L26">
        <f t="shared" si="17"/>
        <v>-22.492238255354465</v>
      </c>
    </row>
    <row r="27" spans="1:22" x14ac:dyDescent="0.25">
      <c r="A27">
        <v>8</v>
      </c>
      <c r="B27">
        <f t="shared" si="10"/>
        <v>-47.5</v>
      </c>
      <c r="C27">
        <v>2.92</v>
      </c>
      <c r="D27">
        <f t="shared" si="11"/>
        <v>-69.5</v>
      </c>
      <c r="E27" s="1">
        <f t="shared" si="18"/>
        <v>2.0537561910414421</v>
      </c>
      <c r="F27">
        <f t="shared" si="12"/>
        <v>22</v>
      </c>
      <c r="G27">
        <f t="shared" si="13"/>
        <v>1.0712079698634525</v>
      </c>
      <c r="H27">
        <f t="shared" si="14"/>
        <v>11.781700267429326</v>
      </c>
      <c r="I27">
        <v>0</v>
      </c>
      <c r="J27" s="1">
        <f t="shared" si="15"/>
        <v>34.402564780893627</v>
      </c>
      <c r="K27">
        <f t="shared" si="16"/>
        <v>23.04</v>
      </c>
      <c r="L27">
        <f t="shared" si="17"/>
        <v>-11.362564780893628</v>
      </c>
    </row>
    <row r="28" spans="1:22" x14ac:dyDescent="0.25">
      <c r="A28">
        <v>9</v>
      </c>
      <c r="B28">
        <f t="shared" si="10"/>
        <v>-45</v>
      </c>
      <c r="C28">
        <v>2.92</v>
      </c>
      <c r="D28">
        <f t="shared" si="11"/>
        <v>-77</v>
      </c>
      <c r="E28" s="1">
        <f t="shared" si="18"/>
        <v>2.0537561910414421</v>
      </c>
      <c r="F28">
        <f t="shared" si="12"/>
        <v>32</v>
      </c>
      <c r="G28">
        <f t="shared" si="13"/>
        <v>1.558120683437749</v>
      </c>
      <c r="H28">
        <f t="shared" si="14"/>
        <v>36.151030657145277</v>
      </c>
      <c r="I28">
        <v>0</v>
      </c>
      <c r="J28" s="1">
        <f t="shared" si="15"/>
        <v>105.56100951886421</v>
      </c>
      <c r="K28">
        <f t="shared" si="16"/>
        <v>29.03</v>
      </c>
      <c r="L28">
        <f t="shared" si="17"/>
        <v>-76.531009518864209</v>
      </c>
    </row>
    <row r="29" spans="1:22" x14ac:dyDescent="0.25">
      <c r="A29">
        <v>10</v>
      </c>
      <c r="B29">
        <f t="shared" si="10"/>
        <v>-47.5</v>
      </c>
      <c r="C29">
        <v>2.92</v>
      </c>
      <c r="D29">
        <f t="shared" si="11"/>
        <v>-77</v>
      </c>
      <c r="E29" s="1">
        <f t="shared" si="18"/>
        <v>2.0537561910414421</v>
      </c>
      <c r="F29">
        <f t="shared" si="12"/>
        <v>29.5</v>
      </c>
      <c r="G29">
        <f t="shared" si="13"/>
        <v>1.4363925050441748</v>
      </c>
      <c r="H29">
        <f t="shared" si="14"/>
        <v>27.314452830182532</v>
      </c>
      <c r="I29">
        <v>0</v>
      </c>
      <c r="J29" s="1">
        <f t="shared" si="15"/>
        <v>79.75820226413299</v>
      </c>
      <c r="K29">
        <f t="shared" si="16"/>
        <v>29.03</v>
      </c>
      <c r="L29">
        <f t="shared" si="17"/>
        <v>-50.728202264132989</v>
      </c>
    </row>
    <row r="30" spans="1:22" x14ac:dyDescent="0.25">
      <c r="A30">
        <v>11</v>
      </c>
      <c r="B30">
        <f t="shared" si="10"/>
        <v>-45</v>
      </c>
      <c r="C30">
        <v>2.92</v>
      </c>
      <c r="D30">
        <f t="shared" si="11"/>
        <v>-67.5</v>
      </c>
      <c r="E30" s="1">
        <f t="shared" si="18"/>
        <v>2.0537561910414421</v>
      </c>
      <c r="F30">
        <f t="shared" si="12"/>
        <v>22.5</v>
      </c>
      <c r="G30">
        <f t="shared" si="13"/>
        <v>1.0955536055421673</v>
      </c>
      <c r="H30">
        <f t="shared" si="14"/>
        <v>12.461020358007692</v>
      </c>
      <c r="I30">
        <v>0</v>
      </c>
      <c r="J30" s="1">
        <f t="shared" si="15"/>
        <v>36.38617944538246</v>
      </c>
      <c r="K30">
        <f t="shared" si="16"/>
        <v>15.07</v>
      </c>
      <c r="L30">
        <f t="shared" si="17"/>
        <v>-21.31617944538246</v>
      </c>
    </row>
    <row r="31" spans="1:22" x14ac:dyDescent="0.25">
      <c r="A31">
        <v>12</v>
      </c>
      <c r="B31">
        <f t="shared" si="10"/>
        <v>-47.5</v>
      </c>
      <c r="C31">
        <v>2.92</v>
      </c>
      <c r="D31">
        <f t="shared" si="11"/>
        <v>-67.5</v>
      </c>
      <c r="E31" s="1">
        <f t="shared" si="18"/>
        <v>2.0537561910414421</v>
      </c>
      <c r="F31">
        <f t="shared" si="12"/>
        <v>20</v>
      </c>
      <c r="G31">
        <f t="shared" si="13"/>
        <v>0.9738254271485931</v>
      </c>
      <c r="H31">
        <f t="shared" si="14"/>
        <v>9.415110623339082</v>
      </c>
      <c r="I31">
        <v>0</v>
      </c>
      <c r="J31" s="1">
        <f t="shared" si="15"/>
        <v>27.492123020150117</v>
      </c>
      <c r="K31">
        <f t="shared" si="16"/>
        <v>15.07</v>
      </c>
      <c r="L31">
        <f t="shared" si="17"/>
        <v>-12.422123020150117</v>
      </c>
    </row>
    <row r="32" spans="1:22" x14ac:dyDescent="0.25">
      <c r="A32">
        <v>13</v>
      </c>
      <c r="B32">
        <f t="shared" si="10"/>
        <v>-45</v>
      </c>
      <c r="C32">
        <v>2.92</v>
      </c>
      <c r="D32">
        <f t="shared" si="11"/>
        <v>-80.5</v>
      </c>
      <c r="E32" s="1">
        <f t="shared" si="18"/>
        <v>2.0537561910414421</v>
      </c>
      <c r="F32">
        <f t="shared" si="12"/>
        <v>35.5</v>
      </c>
      <c r="G32">
        <f t="shared" si="13"/>
        <v>1.7285401331887529</v>
      </c>
      <c r="H32">
        <f t="shared" si="14"/>
        <v>53.522961209845448</v>
      </c>
      <c r="I32">
        <v>0</v>
      </c>
      <c r="J32" s="1">
        <f t="shared" si="15"/>
        <v>156.28704673274871</v>
      </c>
      <c r="K32">
        <f t="shared" si="16"/>
        <v>20.424125440272835</v>
      </c>
      <c r="L32">
        <f t="shared" si="17"/>
        <v>-135.86292129247587</v>
      </c>
    </row>
    <row r="33" spans="1:13" x14ac:dyDescent="0.25">
      <c r="A33">
        <v>14</v>
      </c>
      <c r="B33">
        <f t="shared" si="10"/>
        <v>-47.5</v>
      </c>
      <c r="C33">
        <v>2.92</v>
      </c>
      <c r="D33">
        <f t="shared" si="11"/>
        <v>-80.5</v>
      </c>
      <c r="E33" s="1">
        <f t="shared" si="18"/>
        <v>2.0537561910414421</v>
      </c>
      <c r="F33">
        <f t="shared" si="12"/>
        <v>33</v>
      </c>
      <c r="G33">
        <f t="shared" si="13"/>
        <v>1.6068119547951787</v>
      </c>
      <c r="H33">
        <f t="shared" si="14"/>
        <v>40.440075226708828</v>
      </c>
      <c r="I33">
        <v>0</v>
      </c>
      <c r="J33" s="1">
        <f t="shared" si="15"/>
        <v>118.08501966198978</v>
      </c>
      <c r="K33">
        <f t="shared" si="16"/>
        <v>20.424125440272835</v>
      </c>
      <c r="L33">
        <f t="shared" si="17"/>
        <v>-97.660894221716944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-45</v>
      </c>
      <c r="C35">
        <v>2.92</v>
      </c>
      <c r="D35">
        <f t="shared" ref="D35:D48" si="20">D20</f>
        <v>-55.5</v>
      </c>
      <c r="E35" s="1">
        <f>S7</f>
        <v>1.6206314173699734</v>
      </c>
      <c r="F35">
        <f t="shared" ref="F35:F48" si="21">(B35-D35-I35)</f>
        <v>10.5</v>
      </c>
      <c r="G35">
        <f t="shared" ref="G35:G48" si="22">(F35/(10*E35))</f>
        <v>0.64789562188297123</v>
      </c>
      <c r="H35">
        <f t="shared" ref="H35:H48" si="23">POWER(10,G35)</f>
        <v>4.4452441785484922</v>
      </c>
      <c r="I35">
        <v>0</v>
      </c>
      <c r="J35" s="1">
        <f t="shared" ref="J35:J48" si="24">(H35*C35)</f>
        <v>12.980113001361596</v>
      </c>
      <c r="K35">
        <f t="shared" si="16"/>
        <v>7.16</v>
      </c>
      <c r="L35">
        <f t="shared" ref="L35:L48" si="25">(K35-J35)</f>
        <v>-5.8201130013615963</v>
      </c>
    </row>
    <row r="36" spans="1:13" x14ac:dyDescent="0.25">
      <c r="A36">
        <v>2</v>
      </c>
      <c r="B36">
        <f t="shared" si="19"/>
        <v>-47.5</v>
      </c>
      <c r="C36">
        <v>2.92</v>
      </c>
      <c r="D36">
        <f t="shared" si="20"/>
        <v>-55.5</v>
      </c>
      <c r="E36" s="1">
        <f t="shared" ref="E36:E48" si="26">E35</f>
        <v>1.6206314173699734</v>
      </c>
      <c r="F36">
        <f t="shared" si="21"/>
        <v>8</v>
      </c>
      <c r="G36">
        <f t="shared" si="22"/>
        <v>0.49363475952988284</v>
      </c>
      <c r="H36">
        <f t="shared" si="23"/>
        <v>3.1162677091430617</v>
      </c>
      <c r="I36">
        <v>0</v>
      </c>
      <c r="J36" s="1">
        <f t="shared" si="24"/>
        <v>9.0995017106977407</v>
      </c>
      <c r="K36">
        <f t="shared" si="16"/>
        <v>7.16</v>
      </c>
      <c r="L36">
        <f t="shared" si="25"/>
        <v>-1.9395017106977406</v>
      </c>
    </row>
    <row r="37" spans="1:13" x14ac:dyDescent="0.25">
      <c r="A37">
        <v>3</v>
      </c>
      <c r="B37">
        <f t="shared" si="19"/>
        <v>-45</v>
      </c>
      <c r="C37">
        <v>2.92</v>
      </c>
      <c r="D37">
        <f t="shared" si="20"/>
        <v>-55</v>
      </c>
      <c r="E37" s="1">
        <f t="shared" si="26"/>
        <v>1.6206314173699734</v>
      </c>
      <c r="F37">
        <f t="shared" si="21"/>
        <v>10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-47.5</v>
      </c>
      <c r="C38">
        <v>2.92</v>
      </c>
      <c r="D38">
        <f t="shared" si="20"/>
        <v>-55</v>
      </c>
      <c r="E38" s="1">
        <f t="shared" si="26"/>
        <v>1.6206314173699734</v>
      </c>
      <c r="F38">
        <f t="shared" si="21"/>
        <v>7.5</v>
      </c>
      <c r="G38">
        <f t="shared" si="22"/>
        <v>0.46278258705926512</v>
      </c>
      <c r="H38">
        <f t="shared" si="23"/>
        <v>2.9025692302977242</v>
      </c>
      <c r="J38" s="1">
        <f t="shared" si="24"/>
        <v>8.475502152469355</v>
      </c>
      <c r="K38">
        <f t="shared" si="16"/>
        <v>12.09</v>
      </c>
      <c r="L38">
        <f t="shared" si="25"/>
        <v>3.6144978475306448</v>
      </c>
    </row>
    <row r="39" spans="1:13" x14ac:dyDescent="0.25">
      <c r="A39">
        <v>5</v>
      </c>
      <c r="B39">
        <f t="shared" si="19"/>
        <v>-45</v>
      </c>
      <c r="C39">
        <v>2.92</v>
      </c>
      <c r="D39">
        <f t="shared" si="20"/>
        <v>-63.5</v>
      </c>
      <c r="E39" s="1">
        <f t="shared" si="26"/>
        <v>1.6206314173699734</v>
      </c>
      <c r="F39">
        <f t="shared" si="21"/>
        <v>18.5</v>
      </c>
      <c r="G39">
        <f t="shared" si="22"/>
        <v>1.1415303814128541</v>
      </c>
      <c r="H39">
        <f t="shared" si="23"/>
        <v>13.852570892866842</v>
      </c>
      <c r="J39" s="1">
        <f t="shared" si="24"/>
        <v>40.449507007171178</v>
      </c>
      <c r="K39">
        <f t="shared" si="16"/>
        <v>17.059999999999999</v>
      </c>
      <c r="L39">
        <f t="shared" si="25"/>
        <v>-23.389507007171179</v>
      </c>
    </row>
    <row r="40" spans="1:13" x14ac:dyDescent="0.25">
      <c r="A40">
        <v>6</v>
      </c>
      <c r="B40">
        <f t="shared" si="19"/>
        <v>-47.5</v>
      </c>
      <c r="C40">
        <v>2.92</v>
      </c>
      <c r="D40">
        <f t="shared" si="20"/>
        <v>-63.5</v>
      </c>
      <c r="E40" s="1">
        <f t="shared" si="26"/>
        <v>1.6206314173699734</v>
      </c>
      <c r="F40">
        <f t="shared" si="21"/>
        <v>16</v>
      </c>
      <c r="G40">
        <f t="shared" si="22"/>
        <v>0.98726951905976568</v>
      </c>
      <c r="H40">
        <f t="shared" si="23"/>
        <v>9.711124435047747</v>
      </c>
      <c r="J40" s="1">
        <f t="shared" si="24"/>
        <v>28.35648335033942</v>
      </c>
      <c r="K40">
        <f t="shared" si="16"/>
        <v>17.059999999999999</v>
      </c>
      <c r="L40">
        <f t="shared" si="25"/>
        <v>-11.296483350339422</v>
      </c>
      <c r="M40">
        <v>3</v>
      </c>
    </row>
    <row r="41" spans="1:13" x14ac:dyDescent="0.25">
      <c r="A41">
        <v>7</v>
      </c>
      <c r="B41">
        <f t="shared" si="19"/>
        <v>-45</v>
      </c>
      <c r="C41">
        <v>2.92</v>
      </c>
      <c r="D41">
        <f t="shared" si="20"/>
        <v>-69.5</v>
      </c>
      <c r="E41" s="1">
        <f t="shared" si="26"/>
        <v>1.6206314173699734</v>
      </c>
      <c r="F41">
        <f t="shared" si="21"/>
        <v>24.5</v>
      </c>
      <c r="G41">
        <f t="shared" si="22"/>
        <v>1.5117564510602661</v>
      </c>
      <c r="H41">
        <f t="shared" si="23"/>
        <v>32.490504208682808</v>
      </c>
      <c r="J41" s="1">
        <f t="shared" si="24"/>
        <v>94.872272289353802</v>
      </c>
      <c r="K41">
        <f t="shared" si="16"/>
        <v>23.04</v>
      </c>
      <c r="L41">
        <f t="shared" si="25"/>
        <v>-71.832272289353796</v>
      </c>
    </row>
    <row r="42" spans="1:13" x14ac:dyDescent="0.25">
      <c r="A42">
        <v>8</v>
      </c>
      <c r="B42">
        <f t="shared" si="19"/>
        <v>-47.5</v>
      </c>
      <c r="C42">
        <v>2.92</v>
      </c>
      <c r="D42">
        <f t="shared" si="20"/>
        <v>-69.5</v>
      </c>
      <c r="E42" s="1">
        <f t="shared" si="26"/>
        <v>1.6206314173699734</v>
      </c>
      <c r="F42">
        <f t="shared" si="21"/>
        <v>22</v>
      </c>
      <c r="G42">
        <f t="shared" si="22"/>
        <v>1.3574955887071778</v>
      </c>
      <c r="H42">
        <f t="shared" si="23"/>
        <v>22.776951063317266</v>
      </c>
      <c r="J42" s="1">
        <f t="shared" si="24"/>
        <v>66.508697104886423</v>
      </c>
      <c r="K42">
        <f t="shared" si="16"/>
        <v>23.04</v>
      </c>
      <c r="L42">
        <f t="shared" si="25"/>
        <v>-43.468697104886424</v>
      </c>
    </row>
    <row r="43" spans="1:13" x14ac:dyDescent="0.25">
      <c r="A43">
        <v>9</v>
      </c>
      <c r="B43">
        <f t="shared" si="19"/>
        <v>-45</v>
      </c>
      <c r="C43">
        <v>2.92</v>
      </c>
      <c r="D43">
        <f t="shared" si="20"/>
        <v>-77</v>
      </c>
      <c r="E43" s="1">
        <f t="shared" si="26"/>
        <v>1.6206314173699734</v>
      </c>
      <c r="F43">
        <f t="shared" si="21"/>
        <v>32</v>
      </c>
      <c r="G43">
        <f t="shared" si="22"/>
        <v>1.9745390381195314</v>
      </c>
      <c r="H43">
        <f t="shared" si="23"/>
        <v>94.305937792981425</v>
      </c>
      <c r="J43" s="1">
        <f t="shared" si="24"/>
        <v>275.37333835550578</v>
      </c>
      <c r="K43">
        <f t="shared" si="16"/>
        <v>29.03</v>
      </c>
      <c r="L43">
        <f t="shared" si="25"/>
        <v>-246.34333835550578</v>
      </c>
    </row>
    <row r="44" spans="1:13" x14ac:dyDescent="0.25">
      <c r="A44">
        <v>10</v>
      </c>
      <c r="B44">
        <f t="shared" si="19"/>
        <v>-47.5</v>
      </c>
      <c r="C44">
        <v>2.92</v>
      </c>
      <c r="D44">
        <f t="shared" si="20"/>
        <v>-77</v>
      </c>
      <c r="E44" s="1">
        <f t="shared" si="26"/>
        <v>1.6206314173699734</v>
      </c>
      <c r="F44">
        <f t="shared" si="21"/>
        <v>29.5</v>
      </c>
      <c r="G44">
        <f t="shared" si="22"/>
        <v>1.8202781757664428</v>
      </c>
      <c r="H44">
        <f t="shared" si="23"/>
        <v>66.111677316381702</v>
      </c>
      <c r="J44" s="1">
        <f t="shared" si="24"/>
        <v>193.04609776383455</v>
      </c>
      <c r="K44">
        <f t="shared" si="16"/>
        <v>29.03</v>
      </c>
      <c r="L44">
        <f t="shared" si="25"/>
        <v>-164.01609776383455</v>
      </c>
    </row>
    <row r="45" spans="1:13" x14ac:dyDescent="0.25">
      <c r="A45">
        <v>11</v>
      </c>
      <c r="B45">
        <f t="shared" si="19"/>
        <v>-45</v>
      </c>
      <c r="C45">
        <v>2.92</v>
      </c>
      <c r="D45">
        <f t="shared" si="20"/>
        <v>-67.5</v>
      </c>
      <c r="E45" s="1">
        <f t="shared" si="26"/>
        <v>1.6206314173699734</v>
      </c>
      <c r="F45">
        <f t="shared" si="21"/>
        <v>22.5</v>
      </c>
      <c r="G45">
        <f t="shared" si="22"/>
        <v>1.3883477611777955</v>
      </c>
      <c r="H45">
        <f t="shared" si="23"/>
        <v>24.453879125586546</v>
      </c>
      <c r="J45" s="1">
        <f t="shared" si="24"/>
        <v>71.405327046712713</v>
      </c>
      <c r="K45">
        <f t="shared" si="16"/>
        <v>15.07</v>
      </c>
      <c r="L45">
        <f t="shared" si="25"/>
        <v>-56.335327046712713</v>
      </c>
    </row>
    <row r="46" spans="1:13" x14ac:dyDescent="0.25">
      <c r="A46">
        <v>12</v>
      </c>
      <c r="B46">
        <f t="shared" si="19"/>
        <v>-47.5</v>
      </c>
      <c r="C46">
        <v>2.92</v>
      </c>
      <c r="D46">
        <f t="shared" si="20"/>
        <v>-67.5</v>
      </c>
      <c r="E46" s="1">
        <f t="shared" si="26"/>
        <v>1.6206314173699734</v>
      </c>
      <c r="F46">
        <f t="shared" si="21"/>
        <v>20</v>
      </c>
      <c r="G46">
        <f t="shared" si="22"/>
        <v>1.2340868988247071</v>
      </c>
      <c r="H46">
        <f t="shared" si="23"/>
        <v>17.143002908613251</v>
      </c>
      <c r="J46" s="1">
        <f t="shared" si="24"/>
        <v>50.05756849315069</v>
      </c>
      <c r="K46">
        <f t="shared" si="16"/>
        <v>15.07</v>
      </c>
      <c r="L46">
        <f t="shared" si="25"/>
        <v>-34.98756849315069</v>
      </c>
    </row>
    <row r="47" spans="1:13" x14ac:dyDescent="0.25">
      <c r="A47">
        <v>13</v>
      </c>
      <c r="B47">
        <f t="shared" si="19"/>
        <v>-45</v>
      </c>
      <c r="C47">
        <v>2.92</v>
      </c>
      <c r="D47">
        <f t="shared" si="20"/>
        <v>-80.5</v>
      </c>
      <c r="E47" s="1">
        <f t="shared" si="26"/>
        <v>1.6206314173699734</v>
      </c>
      <c r="F47">
        <f t="shared" si="21"/>
        <v>35.5</v>
      </c>
      <c r="G47">
        <f t="shared" si="22"/>
        <v>2.1905042454138548</v>
      </c>
      <c r="H47">
        <f t="shared" si="23"/>
        <v>155.06159446525976</v>
      </c>
      <c r="J47" s="1">
        <f t="shared" si="24"/>
        <v>452.77985583855849</v>
      </c>
      <c r="K47">
        <f t="shared" si="16"/>
        <v>20.424125440272835</v>
      </c>
      <c r="L47">
        <f t="shared" si="25"/>
        <v>-432.35573039828563</v>
      </c>
    </row>
    <row r="48" spans="1:13" x14ac:dyDescent="0.25">
      <c r="A48">
        <v>14</v>
      </c>
      <c r="B48">
        <f t="shared" si="19"/>
        <v>-47.5</v>
      </c>
      <c r="C48">
        <v>2.92</v>
      </c>
      <c r="D48">
        <f t="shared" si="20"/>
        <v>-80.5</v>
      </c>
      <c r="E48" s="1">
        <f t="shared" si="26"/>
        <v>1.6206314173699734</v>
      </c>
      <c r="F48">
        <f t="shared" si="21"/>
        <v>33</v>
      </c>
      <c r="G48">
        <f t="shared" si="22"/>
        <v>2.0362433830607665</v>
      </c>
      <c r="H48">
        <f t="shared" si="23"/>
        <v>108.70346382594199</v>
      </c>
      <c r="J48" s="1">
        <f t="shared" si="24"/>
        <v>317.4141143717506</v>
      </c>
      <c r="K48">
        <f t="shared" si="16"/>
        <v>20.424125440272835</v>
      </c>
      <c r="L48">
        <f t="shared" si="25"/>
        <v>-296.98998893147774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-45</v>
      </c>
      <c r="C50">
        <v>2.92</v>
      </c>
      <c r="D50">
        <f t="shared" ref="D50:D63" si="28">D35</f>
        <v>-55.5</v>
      </c>
      <c r="E50" s="1">
        <f>S8</f>
        <v>1.21547356302748</v>
      </c>
      <c r="F50">
        <f t="shared" ref="F50:F63" si="29">(B50-D50-I50)</f>
        <v>10.5</v>
      </c>
      <c r="G50">
        <f t="shared" ref="G50:G63" si="30">(F50/(10*E50))</f>
        <v>0.86386082917729501</v>
      </c>
      <c r="H50">
        <f t="shared" ref="H50:H63" si="31">POWER(10,G50)</f>
        <v>7.3090482555430611</v>
      </c>
      <c r="I50">
        <v>0</v>
      </c>
      <c r="J50" s="1">
        <f t="shared" ref="J50:J63" si="32">(H50*C50)</f>
        <v>21.342420906185737</v>
      </c>
      <c r="K50">
        <f t="shared" si="16"/>
        <v>7.16</v>
      </c>
      <c r="L50">
        <f t="shared" ref="L50:L63" si="33">(K50-J50)</f>
        <v>-14.182420906185737</v>
      </c>
    </row>
    <row r="51" spans="1:13" x14ac:dyDescent="0.25">
      <c r="A51">
        <v>2</v>
      </c>
      <c r="B51">
        <f t="shared" si="27"/>
        <v>-47.5</v>
      </c>
      <c r="C51">
        <v>2.92</v>
      </c>
      <c r="D51">
        <f t="shared" si="28"/>
        <v>-55.5</v>
      </c>
      <c r="E51" s="1">
        <f t="shared" ref="E51:E63" si="34">E50</f>
        <v>1.21547356302748</v>
      </c>
      <c r="F51">
        <f t="shared" si="29"/>
        <v>8</v>
      </c>
      <c r="G51">
        <f t="shared" si="30"/>
        <v>0.65817967937317712</v>
      </c>
      <c r="H51">
        <f t="shared" si="31"/>
        <v>4.5517633996176849</v>
      </c>
      <c r="I51">
        <v>0</v>
      </c>
      <c r="J51" s="1">
        <f t="shared" si="32"/>
        <v>13.29114912688364</v>
      </c>
      <c r="K51">
        <f t="shared" si="16"/>
        <v>7.16</v>
      </c>
      <c r="L51">
        <f t="shared" si="33"/>
        <v>-6.1311491268836402</v>
      </c>
    </row>
    <row r="52" spans="1:13" x14ac:dyDescent="0.25">
      <c r="A52">
        <v>3</v>
      </c>
      <c r="B52">
        <f t="shared" si="27"/>
        <v>-45</v>
      </c>
      <c r="C52">
        <v>2.92</v>
      </c>
      <c r="D52">
        <f t="shared" si="28"/>
        <v>-55</v>
      </c>
      <c r="E52" s="1">
        <f t="shared" si="34"/>
        <v>1.21547356302748</v>
      </c>
      <c r="F52">
        <f t="shared" si="29"/>
        <v>10</v>
      </c>
      <c r="G52">
        <f t="shared" si="30"/>
        <v>0.82272459921647145</v>
      </c>
      <c r="H52">
        <f t="shared" si="31"/>
        <v>6.6485141778132135</v>
      </c>
      <c r="J52" s="1">
        <f t="shared" si="32"/>
        <v>19.413661399214583</v>
      </c>
      <c r="K52">
        <f t="shared" si="16"/>
        <v>12.09</v>
      </c>
      <c r="L52">
        <f t="shared" si="33"/>
        <v>-7.3236613992145827</v>
      </c>
    </row>
    <row r="53" spans="1:13" x14ac:dyDescent="0.25">
      <c r="A53">
        <v>4</v>
      </c>
      <c r="B53">
        <f t="shared" si="27"/>
        <v>-47.5</v>
      </c>
      <c r="C53">
        <v>2.92</v>
      </c>
      <c r="D53">
        <f t="shared" si="28"/>
        <v>-55</v>
      </c>
      <c r="E53" s="1">
        <f t="shared" si="34"/>
        <v>1.21547356302748</v>
      </c>
      <c r="F53">
        <f t="shared" si="29"/>
        <v>7.5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-45</v>
      </c>
      <c r="C54">
        <v>2.92</v>
      </c>
      <c r="D54">
        <f t="shared" si="28"/>
        <v>-63.5</v>
      </c>
      <c r="E54" s="1">
        <f t="shared" si="34"/>
        <v>1.21547356302748</v>
      </c>
      <c r="F54">
        <f t="shared" si="29"/>
        <v>18.5</v>
      </c>
      <c r="G54">
        <f t="shared" si="30"/>
        <v>1.5220405085504722</v>
      </c>
      <c r="H54">
        <f t="shared" si="31"/>
        <v>33.2690583356204</v>
      </c>
      <c r="J54" s="1">
        <f t="shared" si="32"/>
        <v>97.145650340011571</v>
      </c>
      <c r="K54">
        <f t="shared" si="16"/>
        <v>17.059999999999999</v>
      </c>
      <c r="L54">
        <f t="shared" si="33"/>
        <v>-80.085650340011568</v>
      </c>
    </row>
    <row r="55" spans="1:13" x14ac:dyDescent="0.25">
      <c r="A55">
        <v>6</v>
      </c>
      <c r="B55">
        <f t="shared" si="27"/>
        <v>-47.5</v>
      </c>
      <c r="C55">
        <v>2.92</v>
      </c>
      <c r="D55">
        <f t="shared" si="28"/>
        <v>-63.5</v>
      </c>
      <c r="E55" s="1">
        <f t="shared" si="34"/>
        <v>1.21547356302748</v>
      </c>
      <c r="F55">
        <f t="shared" si="29"/>
        <v>16</v>
      </c>
      <c r="G55">
        <f t="shared" si="30"/>
        <v>1.3163593587463542</v>
      </c>
      <c r="H55">
        <f t="shared" si="31"/>
        <v>20.718550046099146</v>
      </c>
      <c r="J55" s="1">
        <f t="shared" si="32"/>
        <v>60.498166134609505</v>
      </c>
      <c r="K55">
        <f t="shared" si="16"/>
        <v>17.059999999999999</v>
      </c>
      <c r="L55">
        <f t="shared" si="33"/>
        <v>-43.438166134609503</v>
      </c>
    </row>
    <row r="56" spans="1:13" x14ac:dyDescent="0.25">
      <c r="A56">
        <v>7</v>
      </c>
      <c r="B56">
        <f t="shared" si="27"/>
        <v>-45</v>
      </c>
      <c r="C56">
        <v>2.92</v>
      </c>
      <c r="D56">
        <f t="shared" si="28"/>
        <v>-69.5</v>
      </c>
      <c r="E56" s="1">
        <f t="shared" si="34"/>
        <v>1.21547356302748</v>
      </c>
      <c r="F56">
        <f t="shared" si="29"/>
        <v>24.5</v>
      </c>
      <c r="G56">
        <f t="shared" si="30"/>
        <v>2.0156752680803551</v>
      </c>
      <c r="H56">
        <f t="shared" si="31"/>
        <v>103.67529220489072</v>
      </c>
      <c r="J56" s="1">
        <f t="shared" si="32"/>
        <v>302.73185323828091</v>
      </c>
      <c r="K56">
        <f t="shared" si="16"/>
        <v>23.04</v>
      </c>
      <c r="L56">
        <f t="shared" si="33"/>
        <v>-279.69185323828088</v>
      </c>
    </row>
    <row r="57" spans="1:13" x14ac:dyDescent="0.25">
      <c r="A57">
        <v>8</v>
      </c>
      <c r="B57">
        <f t="shared" si="27"/>
        <v>-47.5</v>
      </c>
      <c r="C57">
        <v>2.92</v>
      </c>
      <c r="D57">
        <f t="shared" si="28"/>
        <v>-69.5</v>
      </c>
      <c r="E57" s="1">
        <f t="shared" si="34"/>
        <v>1.21547356302748</v>
      </c>
      <c r="F57">
        <f t="shared" si="29"/>
        <v>22</v>
      </c>
      <c r="G57">
        <f t="shared" si="30"/>
        <v>1.8099941182762371</v>
      </c>
      <c r="H57">
        <f t="shared" si="31"/>
        <v>64.564548488923265</v>
      </c>
      <c r="J57" s="1">
        <f t="shared" si="32"/>
        <v>188.52848158765593</v>
      </c>
      <c r="K57">
        <f t="shared" si="16"/>
        <v>23.04</v>
      </c>
      <c r="L57">
        <f t="shared" si="33"/>
        <v>-165.48848158765594</v>
      </c>
    </row>
    <row r="58" spans="1:13" x14ac:dyDescent="0.25">
      <c r="A58">
        <v>9</v>
      </c>
      <c r="B58">
        <f t="shared" si="27"/>
        <v>-45</v>
      </c>
      <c r="C58">
        <v>2.92</v>
      </c>
      <c r="D58">
        <f t="shared" si="28"/>
        <v>-77</v>
      </c>
      <c r="E58" s="1">
        <f t="shared" si="34"/>
        <v>1.21547356302748</v>
      </c>
      <c r="F58">
        <f t="shared" si="29"/>
        <v>32</v>
      </c>
      <c r="G58">
        <f t="shared" si="30"/>
        <v>2.6327187174927085</v>
      </c>
      <c r="H58">
        <f t="shared" si="31"/>
        <v>429.25831601271494</v>
      </c>
      <c r="J58" s="1">
        <f t="shared" si="32"/>
        <v>1253.4342827571277</v>
      </c>
      <c r="K58">
        <f t="shared" si="16"/>
        <v>29.03</v>
      </c>
      <c r="L58">
        <f t="shared" si="33"/>
        <v>-1224.4042827571277</v>
      </c>
    </row>
    <row r="59" spans="1:13" x14ac:dyDescent="0.25">
      <c r="A59">
        <v>10</v>
      </c>
      <c r="B59">
        <f t="shared" si="27"/>
        <v>-47.5</v>
      </c>
      <c r="C59">
        <v>2.92</v>
      </c>
      <c r="D59">
        <f t="shared" si="28"/>
        <v>-77</v>
      </c>
      <c r="E59" s="1">
        <f t="shared" si="34"/>
        <v>1.21547356302748</v>
      </c>
      <c r="F59">
        <f t="shared" si="29"/>
        <v>29.5</v>
      </c>
      <c r="G59">
        <f t="shared" si="30"/>
        <v>2.4270375676885907</v>
      </c>
      <c r="H59">
        <f t="shared" si="31"/>
        <v>267.32376412023388</v>
      </c>
      <c r="J59" s="1">
        <f t="shared" si="32"/>
        <v>780.58539123108289</v>
      </c>
      <c r="K59">
        <f t="shared" si="16"/>
        <v>29.03</v>
      </c>
      <c r="L59">
        <f t="shared" si="33"/>
        <v>-751.55539123108292</v>
      </c>
    </row>
    <row r="60" spans="1:13" x14ac:dyDescent="0.25">
      <c r="A60">
        <v>11</v>
      </c>
      <c r="B60">
        <f t="shared" si="27"/>
        <v>-45</v>
      </c>
      <c r="C60">
        <v>2.92</v>
      </c>
      <c r="D60">
        <f t="shared" si="28"/>
        <v>-67.5</v>
      </c>
      <c r="E60" s="1">
        <f t="shared" si="34"/>
        <v>1.21547356302748</v>
      </c>
      <c r="F60">
        <f t="shared" si="29"/>
        <v>22.5</v>
      </c>
      <c r="G60">
        <f t="shared" si="30"/>
        <v>1.8511303482370607</v>
      </c>
      <c r="H60">
        <f t="shared" si="31"/>
        <v>70.979077111347365</v>
      </c>
      <c r="J60" s="1">
        <f t="shared" si="32"/>
        <v>207.25890516513431</v>
      </c>
      <c r="K60">
        <f t="shared" si="16"/>
        <v>15.07</v>
      </c>
      <c r="L60">
        <f t="shared" si="33"/>
        <v>-192.18890516513432</v>
      </c>
    </row>
    <row r="61" spans="1:13" x14ac:dyDescent="0.25">
      <c r="A61">
        <v>12</v>
      </c>
      <c r="B61">
        <f t="shared" si="27"/>
        <v>-47.5</v>
      </c>
      <c r="C61">
        <v>2.92</v>
      </c>
      <c r="D61">
        <f t="shared" si="28"/>
        <v>-67.5</v>
      </c>
      <c r="E61" s="1">
        <f t="shared" si="34"/>
        <v>1.21547356302748</v>
      </c>
      <c r="F61">
        <f t="shared" si="29"/>
        <v>20</v>
      </c>
      <c r="G61">
        <f t="shared" si="30"/>
        <v>1.6454491984329429</v>
      </c>
      <c r="H61">
        <f t="shared" si="31"/>
        <v>44.202740772583311</v>
      </c>
      <c r="J61" s="1">
        <f t="shared" si="32"/>
        <v>129.07200305594327</v>
      </c>
      <c r="K61">
        <f t="shared" si="16"/>
        <v>15.07</v>
      </c>
      <c r="L61">
        <f t="shared" si="33"/>
        <v>-114.00200305594328</v>
      </c>
    </row>
    <row r="62" spans="1:13" x14ac:dyDescent="0.25">
      <c r="A62">
        <v>13</v>
      </c>
      <c r="B62">
        <f t="shared" si="27"/>
        <v>-45</v>
      </c>
      <c r="C62">
        <v>2.92</v>
      </c>
      <c r="D62">
        <f t="shared" si="28"/>
        <v>-80.5</v>
      </c>
      <c r="E62" s="1">
        <f t="shared" si="34"/>
        <v>1.21547356302748</v>
      </c>
      <c r="F62">
        <f t="shared" si="29"/>
        <v>35.5</v>
      </c>
      <c r="G62">
        <f t="shared" si="30"/>
        <v>2.9206723272184734</v>
      </c>
      <c r="H62">
        <f t="shared" si="31"/>
        <v>833.05241401446108</v>
      </c>
      <c r="J62" s="1">
        <f t="shared" si="32"/>
        <v>2432.5130489222265</v>
      </c>
      <c r="K62">
        <f t="shared" si="16"/>
        <v>20.424125440272835</v>
      </c>
      <c r="L62">
        <f t="shared" si="33"/>
        <v>-2412.0889234819538</v>
      </c>
    </row>
    <row r="63" spans="1:13" x14ac:dyDescent="0.25">
      <c r="A63">
        <v>14</v>
      </c>
      <c r="B63">
        <f t="shared" si="27"/>
        <v>-47.5</v>
      </c>
      <c r="C63">
        <v>2.92</v>
      </c>
      <c r="D63">
        <f t="shared" si="28"/>
        <v>-80.5</v>
      </c>
      <c r="E63" s="1">
        <f t="shared" si="34"/>
        <v>1.21547356302748</v>
      </c>
      <c r="F63">
        <f t="shared" si="29"/>
        <v>33</v>
      </c>
      <c r="G63">
        <f t="shared" si="30"/>
        <v>2.7149911774143556</v>
      </c>
      <c r="H63">
        <f t="shared" si="31"/>
        <v>518.78949974074965</v>
      </c>
      <c r="J63" s="1">
        <f t="shared" si="32"/>
        <v>1514.865339242989</v>
      </c>
      <c r="K63">
        <f t="shared" si="16"/>
        <v>20.424125440272835</v>
      </c>
      <c r="L63">
        <f t="shared" si="33"/>
        <v>-1494.4412138027162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-45</v>
      </c>
      <c r="C65">
        <v>2.92</v>
      </c>
      <c r="D65">
        <f t="shared" ref="D65:D78" si="36">D50</f>
        <v>-55.5</v>
      </c>
      <c r="E65" s="1">
        <f>S9</f>
        <v>2.4132653663129902</v>
      </c>
      <c r="F65">
        <f t="shared" ref="F65:F78" si="37">(B65-D65-I65)</f>
        <v>10.5</v>
      </c>
      <c r="G65">
        <f t="shared" ref="G65:G78" si="38">(F65/(10*E65))</f>
        <v>0.43509512656877847</v>
      </c>
      <c r="H65">
        <f t="shared" ref="H65:H78" si="39">POWER(10,G65)</f>
        <v>2.7232977457752354</v>
      </c>
      <c r="I65">
        <v>0</v>
      </c>
      <c r="J65" s="1">
        <f t="shared" ref="J65:J78" si="40">(H65*C65)</f>
        <v>7.9520294176636872</v>
      </c>
      <c r="K65">
        <f t="shared" si="16"/>
        <v>7.16</v>
      </c>
      <c r="L65">
        <f t="shared" ref="L65:L78" si="41">(K65-J65)</f>
        <v>-0.79202941766368706</v>
      </c>
    </row>
    <row r="66" spans="1:13" x14ac:dyDescent="0.25">
      <c r="A66">
        <v>2</v>
      </c>
      <c r="B66">
        <f t="shared" si="35"/>
        <v>-47.5</v>
      </c>
      <c r="C66">
        <v>2.92</v>
      </c>
      <c r="D66">
        <f t="shared" si="36"/>
        <v>-55.5</v>
      </c>
      <c r="E66" s="1">
        <f t="shared" ref="E66:E78" si="42">E65</f>
        <v>2.4132653663129902</v>
      </c>
      <c r="F66">
        <f t="shared" si="37"/>
        <v>8</v>
      </c>
      <c r="G66">
        <f t="shared" si="38"/>
        <v>0.33150104881430742</v>
      </c>
      <c r="H66">
        <f t="shared" si="39"/>
        <v>2.1453642968303108</v>
      </c>
      <c r="I66">
        <v>0</v>
      </c>
      <c r="J66" s="1">
        <f t="shared" si="40"/>
        <v>6.2644637467445072</v>
      </c>
      <c r="K66">
        <f t="shared" si="16"/>
        <v>7.16</v>
      </c>
      <c r="L66">
        <f t="shared" si="41"/>
        <v>0.89553625325549291</v>
      </c>
    </row>
    <row r="67" spans="1:13" x14ac:dyDescent="0.25">
      <c r="A67">
        <v>3</v>
      </c>
      <c r="B67">
        <f t="shared" si="35"/>
        <v>-45</v>
      </c>
      <c r="C67">
        <v>2.92</v>
      </c>
      <c r="D67">
        <f t="shared" si="36"/>
        <v>-55</v>
      </c>
      <c r="E67" s="1">
        <f t="shared" si="42"/>
        <v>2.4132653663129902</v>
      </c>
      <c r="F67">
        <f t="shared" si="37"/>
        <v>10</v>
      </c>
      <c r="G67">
        <f t="shared" si="38"/>
        <v>0.4143763110178843</v>
      </c>
      <c r="H67">
        <f t="shared" si="39"/>
        <v>2.5964281619078813</v>
      </c>
      <c r="J67" s="1">
        <f t="shared" si="40"/>
        <v>7.5815702327710133</v>
      </c>
      <c r="K67">
        <f t="shared" si="16"/>
        <v>12.09</v>
      </c>
      <c r="L67">
        <f t="shared" si="41"/>
        <v>4.5084297672289866</v>
      </c>
    </row>
    <row r="68" spans="1:13" x14ac:dyDescent="0.25">
      <c r="A68">
        <v>4</v>
      </c>
      <c r="B68">
        <f t="shared" si="35"/>
        <v>-47.5</v>
      </c>
      <c r="C68">
        <v>2.92</v>
      </c>
      <c r="D68">
        <f t="shared" si="36"/>
        <v>-55</v>
      </c>
      <c r="E68" s="1">
        <f t="shared" si="42"/>
        <v>2.4132653663129902</v>
      </c>
      <c r="F68">
        <f t="shared" si="37"/>
        <v>7.5</v>
      </c>
      <c r="G68">
        <f t="shared" si="38"/>
        <v>0.3107822332634132</v>
      </c>
      <c r="H68">
        <f t="shared" si="39"/>
        <v>2.0454187524971625</v>
      </c>
      <c r="J68" s="1">
        <f t="shared" si="40"/>
        <v>5.9726227572917141</v>
      </c>
      <c r="K68">
        <f t="shared" si="16"/>
        <v>12.09</v>
      </c>
      <c r="L68">
        <f t="shared" si="41"/>
        <v>6.1173772427082858</v>
      </c>
    </row>
    <row r="69" spans="1:13" x14ac:dyDescent="0.25">
      <c r="A69">
        <v>5</v>
      </c>
      <c r="B69">
        <f t="shared" si="35"/>
        <v>-45</v>
      </c>
      <c r="C69">
        <v>2.92</v>
      </c>
      <c r="D69">
        <f t="shared" si="36"/>
        <v>-63.5</v>
      </c>
      <c r="E69" s="1">
        <f t="shared" si="42"/>
        <v>2.4132653663129902</v>
      </c>
      <c r="F69">
        <f t="shared" si="37"/>
        <v>18.5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-47.5</v>
      </c>
      <c r="C70">
        <v>2.92</v>
      </c>
      <c r="D70">
        <f t="shared" si="36"/>
        <v>-63.5</v>
      </c>
      <c r="E70" s="1">
        <f t="shared" si="42"/>
        <v>2.4132653663129902</v>
      </c>
      <c r="F70">
        <f t="shared" si="37"/>
        <v>16</v>
      </c>
      <c r="G70">
        <f t="shared" si="38"/>
        <v>0.66300209762861484</v>
      </c>
      <c r="H70">
        <f t="shared" si="39"/>
        <v>4.6025879661142133</v>
      </c>
      <c r="J70" s="1">
        <f t="shared" si="40"/>
        <v>13.439556861053502</v>
      </c>
      <c r="K70">
        <f t="shared" si="16"/>
        <v>17.059999999999999</v>
      </c>
      <c r="L70">
        <f t="shared" si="41"/>
        <v>3.6204431389464968</v>
      </c>
    </row>
    <row r="71" spans="1:13" x14ac:dyDescent="0.25">
      <c r="A71">
        <v>7</v>
      </c>
      <c r="B71">
        <f t="shared" si="35"/>
        <v>-45</v>
      </c>
      <c r="C71">
        <v>2.92</v>
      </c>
      <c r="D71">
        <f t="shared" si="36"/>
        <v>-69.5</v>
      </c>
      <c r="E71" s="1">
        <f t="shared" si="42"/>
        <v>2.4132653663129902</v>
      </c>
      <c r="F71">
        <f t="shared" si="37"/>
        <v>24.5</v>
      </c>
      <c r="G71">
        <f t="shared" si="38"/>
        <v>1.0152219619938165</v>
      </c>
      <c r="H71">
        <f t="shared" si="39"/>
        <v>10.356713489576148</v>
      </c>
      <c r="J71" s="1">
        <f t="shared" si="40"/>
        <v>30.24160338956235</v>
      </c>
      <c r="K71">
        <f t="shared" si="16"/>
        <v>23.04</v>
      </c>
      <c r="L71">
        <f t="shared" si="41"/>
        <v>-7.2016033895623508</v>
      </c>
    </row>
    <row r="72" spans="1:13" x14ac:dyDescent="0.25">
      <c r="A72">
        <v>8</v>
      </c>
      <c r="B72">
        <f t="shared" si="35"/>
        <v>-47.5</v>
      </c>
      <c r="C72">
        <v>2.92</v>
      </c>
      <c r="D72">
        <f t="shared" si="36"/>
        <v>-69.5</v>
      </c>
      <c r="E72" s="1">
        <f t="shared" si="42"/>
        <v>2.4132653663129902</v>
      </c>
      <c r="F72">
        <f t="shared" si="37"/>
        <v>22</v>
      </c>
      <c r="G72">
        <f t="shared" si="38"/>
        <v>0.91162788423934538</v>
      </c>
      <c r="H72">
        <f t="shared" si="39"/>
        <v>8.1588300021570017</v>
      </c>
      <c r="J72" s="1">
        <f t="shared" si="40"/>
        <v>23.823783606298445</v>
      </c>
      <c r="K72">
        <f t="shared" si="16"/>
        <v>23.04</v>
      </c>
      <c r="L72">
        <f t="shared" si="41"/>
        <v>-0.78378360629844579</v>
      </c>
      <c r="M72">
        <v>5</v>
      </c>
    </row>
    <row r="73" spans="1:13" x14ac:dyDescent="0.25">
      <c r="A73">
        <v>9</v>
      </c>
      <c r="B73">
        <f t="shared" si="35"/>
        <v>-45</v>
      </c>
      <c r="C73">
        <v>2.92</v>
      </c>
      <c r="D73">
        <f t="shared" si="36"/>
        <v>-77</v>
      </c>
      <c r="E73" s="1">
        <f t="shared" si="42"/>
        <v>2.4132653663129902</v>
      </c>
      <c r="F73">
        <f t="shared" si="37"/>
        <v>32</v>
      </c>
      <c r="G73">
        <f t="shared" si="38"/>
        <v>1.3260041952572297</v>
      </c>
      <c r="H73">
        <f t="shared" si="39"/>
        <v>21.183815985819372</v>
      </c>
      <c r="J73" s="1">
        <f t="shared" si="40"/>
        <v>61.856742678592568</v>
      </c>
      <c r="K73">
        <f t="shared" si="16"/>
        <v>29.03</v>
      </c>
      <c r="L73">
        <f t="shared" si="41"/>
        <v>-32.826742678592566</v>
      </c>
    </row>
    <row r="74" spans="1:13" x14ac:dyDescent="0.25">
      <c r="A74">
        <v>10</v>
      </c>
      <c r="B74">
        <f t="shared" si="35"/>
        <v>-47.5</v>
      </c>
      <c r="C74">
        <v>2.92</v>
      </c>
      <c r="D74">
        <f t="shared" si="36"/>
        <v>-77</v>
      </c>
      <c r="E74" s="1">
        <f t="shared" si="42"/>
        <v>2.4132653663129902</v>
      </c>
      <c r="F74">
        <f t="shared" si="37"/>
        <v>29.5</v>
      </c>
      <c r="G74">
        <f t="shared" si="38"/>
        <v>1.2224101175027586</v>
      </c>
      <c r="H74">
        <f t="shared" si="39"/>
        <v>16.688223884848398</v>
      </c>
      <c r="J74" s="1">
        <f t="shared" si="40"/>
        <v>48.729613743757319</v>
      </c>
      <c r="K74">
        <f t="shared" si="16"/>
        <v>29.03</v>
      </c>
      <c r="L74">
        <f t="shared" si="41"/>
        <v>-19.699613743757318</v>
      </c>
    </row>
    <row r="75" spans="1:13" x14ac:dyDescent="0.25">
      <c r="A75">
        <v>11</v>
      </c>
      <c r="B75">
        <f t="shared" si="35"/>
        <v>-45</v>
      </c>
      <c r="C75">
        <v>2.92</v>
      </c>
      <c r="D75">
        <f t="shared" si="36"/>
        <v>-67.5</v>
      </c>
      <c r="E75" s="1">
        <f t="shared" si="42"/>
        <v>2.4132653663129902</v>
      </c>
      <c r="F75">
        <f t="shared" si="37"/>
        <v>22.5</v>
      </c>
      <c r="G75">
        <f t="shared" si="38"/>
        <v>0.93234669979023965</v>
      </c>
      <c r="H75">
        <f t="shared" si="39"/>
        <v>8.5574959011039358</v>
      </c>
      <c r="J75" s="1">
        <f t="shared" si="40"/>
        <v>24.987888031223491</v>
      </c>
      <c r="K75">
        <f t="shared" si="16"/>
        <v>15.07</v>
      </c>
      <c r="L75">
        <f t="shared" si="41"/>
        <v>-9.9178880312234909</v>
      </c>
    </row>
    <row r="76" spans="1:13" x14ac:dyDescent="0.25">
      <c r="A76">
        <v>12</v>
      </c>
      <c r="B76">
        <f t="shared" si="35"/>
        <v>-47.5</v>
      </c>
      <c r="C76">
        <v>2.92</v>
      </c>
      <c r="D76">
        <f t="shared" si="36"/>
        <v>-67.5</v>
      </c>
      <c r="E76" s="1">
        <f t="shared" si="42"/>
        <v>2.4132653663129902</v>
      </c>
      <c r="F76">
        <f t="shared" si="37"/>
        <v>20</v>
      </c>
      <c r="G76">
        <f t="shared" si="38"/>
        <v>0.8287526220357686</v>
      </c>
      <c r="H76">
        <f t="shared" si="39"/>
        <v>6.7414391999483385</v>
      </c>
      <c r="J76" s="1">
        <f t="shared" si="40"/>
        <v>19.685002463849148</v>
      </c>
      <c r="K76">
        <f t="shared" si="16"/>
        <v>15.07</v>
      </c>
      <c r="L76">
        <f t="shared" si="41"/>
        <v>-4.615002463849148</v>
      </c>
    </row>
    <row r="77" spans="1:13" x14ac:dyDescent="0.25">
      <c r="A77">
        <v>13</v>
      </c>
      <c r="B77">
        <f t="shared" si="35"/>
        <v>-45</v>
      </c>
      <c r="C77">
        <v>2.92</v>
      </c>
      <c r="D77">
        <f t="shared" si="36"/>
        <v>-80.5</v>
      </c>
      <c r="E77" s="1">
        <f t="shared" si="42"/>
        <v>2.4132653663129902</v>
      </c>
      <c r="F77">
        <f t="shared" si="37"/>
        <v>35.5</v>
      </c>
      <c r="G77">
        <f t="shared" si="38"/>
        <v>1.4710359041134893</v>
      </c>
      <c r="H77">
        <f t="shared" si="39"/>
        <v>29.582570222849153</v>
      </c>
      <c r="J77" s="1">
        <f t="shared" si="40"/>
        <v>86.381105050719526</v>
      </c>
      <c r="K77">
        <f t="shared" si="16"/>
        <v>20.424125440272835</v>
      </c>
      <c r="L77">
        <f t="shared" si="41"/>
        <v>-65.956979610446695</v>
      </c>
    </row>
    <row r="78" spans="1:13" x14ac:dyDescent="0.25">
      <c r="A78">
        <v>14</v>
      </c>
      <c r="B78">
        <f t="shared" si="35"/>
        <v>-47.5</v>
      </c>
      <c r="C78">
        <v>2.92</v>
      </c>
      <c r="D78">
        <f t="shared" si="36"/>
        <v>-80.5</v>
      </c>
      <c r="E78" s="1">
        <f t="shared" si="42"/>
        <v>2.4132653663129902</v>
      </c>
      <c r="F78">
        <f t="shared" si="37"/>
        <v>33</v>
      </c>
      <c r="G78">
        <f t="shared" si="38"/>
        <v>1.367441826359018</v>
      </c>
      <c r="H78">
        <f t="shared" si="39"/>
        <v>23.304609296957157</v>
      </c>
      <c r="J78" s="1">
        <f t="shared" si="40"/>
        <v>68.049459147114902</v>
      </c>
      <c r="K78">
        <f t="shared" si="16"/>
        <v>20.424125440272835</v>
      </c>
      <c r="L78">
        <f t="shared" si="41"/>
        <v>-47.625333706842071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-45</v>
      </c>
      <c r="C80">
        <v>2.92</v>
      </c>
      <c r="D80">
        <f t="shared" ref="D80:D93" si="44">D65</f>
        <v>-55.5</v>
      </c>
      <c r="E80" s="1">
        <f>S10</f>
        <v>2.0871484249193428</v>
      </c>
      <c r="F80">
        <f t="shared" ref="F80:F93" si="45">(B80-D80-I80)</f>
        <v>10.5</v>
      </c>
      <c r="G80">
        <f t="shared" ref="G80:G93" si="46">(F80/(10*E80))</f>
        <v>0.50307874009515008</v>
      </c>
      <c r="H80">
        <f t="shared" ref="H80:H93" si="47">POWER(10,G80)</f>
        <v>3.1847748874457342</v>
      </c>
      <c r="I80">
        <v>0</v>
      </c>
      <c r="J80" s="1">
        <f t="shared" ref="J80:J93" si="48">(H80*C80)</f>
        <v>9.299542671341543</v>
      </c>
      <c r="K80">
        <f t="shared" si="16"/>
        <v>7.16</v>
      </c>
      <c r="L80">
        <f t="shared" ref="L80:L93" si="49">(K80-J80)</f>
        <v>-2.1395426713415429</v>
      </c>
    </row>
    <row r="81" spans="1:13" x14ac:dyDescent="0.25">
      <c r="A81">
        <v>2</v>
      </c>
      <c r="B81">
        <f t="shared" si="43"/>
        <v>-47.5</v>
      </c>
      <c r="C81">
        <v>2.92</v>
      </c>
      <c r="D81">
        <f t="shared" si="44"/>
        <v>-55.5</v>
      </c>
      <c r="E81" s="1">
        <f t="shared" ref="E81:E93" si="50">E80</f>
        <v>2.0871484249193428</v>
      </c>
      <c r="F81">
        <f t="shared" si="45"/>
        <v>8</v>
      </c>
      <c r="G81">
        <f t="shared" si="46"/>
        <v>0.38329808769154294</v>
      </c>
      <c r="H81">
        <f t="shared" si="47"/>
        <v>2.4171193088932657</v>
      </c>
      <c r="I81">
        <v>0</v>
      </c>
      <c r="J81" s="1">
        <f t="shared" si="48"/>
        <v>7.0579883819683351</v>
      </c>
      <c r="K81">
        <f t="shared" si="16"/>
        <v>7.16</v>
      </c>
      <c r="L81">
        <f t="shared" si="49"/>
        <v>0.10201161803166503</v>
      </c>
    </row>
    <row r="82" spans="1:13" x14ac:dyDescent="0.25">
      <c r="A82">
        <v>3</v>
      </c>
      <c r="B82">
        <f t="shared" si="43"/>
        <v>-45</v>
      </c>
      <c r="C82">
        <v>2.92</v>
      </c>
      <c r="D82">
        <f t="shared" si="44"/>
        <v>-55</v>
      </c>
      <c r="E82" s="1">
        <f t="shared" si="50"/>
        <v>2.0871484249193428</v>
      </c>
      <c r="F82">
        <f t="shared" si="45"/>
        <v>10</v>
      </c>
      <c r="G82">
        <f t="shared" si="46"/>
        <v>0.47912260961442865</v>
      </c>
      <c r="H82">
        <f t="shared" si="47"/>
        <v>3.0138567733318071</v>
      </c>
      <c r="J82" s="1">
        <f t="shared" si="48"/>
        <v>8.8004617781288772</v>
      </c>
      <c r="K82">
        <f t="shared" si="16"/>
        <v>12.09</v>
      </c>
      <c r="L82">
        <f t="shared" si="49"/>
        <v>3.2895382218711227</v>
      </c>
    </row>
    <row r="83" spans="1:13" x14ac:dyDescent="0.25">
      <c r="A83">
        <v>4</v>
      </c>
      <c r="B83">
        <f t="shared" si="43"/>
        <v>-47.5</v>
      </c>
      <c r="C83">
        <v>2.92</v>
      </c>
      <c r="D83">
        <f t="shared" si="44"/>
        <v>-55</v>
      </c>
      <c r="E83" s="1">
        <f t="shared" si="50"/>
        <v>2.0871484249193428</v>
      </c>
      <c r="F83">
        <f t="shared" si="45"/>
        <v>7.5</v>
      </c>
      <c r="G83">
        <f t="shared" si="46"/>
        <v>0.35934195721082152</v>
      </c>
      <c r="H83">
        <f t="shared" si="47"/>
        <v>2.2873991596001595</v>
      </c>
      <c r="J83" s="1">
        <f t="shared" si="48"/>
        <v>6.679205546032466</v>
      </c>
      <c r="K83">
        <f t="shared" si="16"/>
        <v>12.09</v>
      </c>
      <c r="L83">
        <f t="shared" si="49"/>
        <v>5.4107944539675339</v>
      </c>
    </row>
    <row r="84" spans="1:13" x14ac:dyDescent="0.25">
      <c r="A84">
        <v>5</v>
      </c>
      <c r="B84">
        <f t="shared" si="43"/>
        <v>-45</v>
      </c>
      <c r="C84">
        <v>2.92</v>
      </c>
      <c r="D84">
        <f t="shared" si="44"/>
        <v>-63.5</v>
      </c>
      <c r="E84" s="1">
        <f t="shared" si="50"/>
        <v>2.0871484249193428</v>
      </c>
      <c r="F84">
        <f t="shared" si="45"/>
        <v>18.5</v>
      </c>
      <c r="G84">
        <f t="shared" si="46"/>
        <v>0.88637682778669302</v>
      </c>
      <c r="H84">
        <f t="shared" si="47"/>
        <v>7.6979808749234593</v>
      </c>
      <c r="J84" s="1">
        <f t="shared" si="48"/>
        <v>22.478104154776499</v>
      </c>
      <c r="K84">
        <f t="shared" ref="K84:K93" si="51">K69</f>
        <v>17.059999999999999</v>
      </c>
      <c r="L84">
        <f t="shared" si="49"/>
        <v>-5.4181041547765005</v>
      </c>
    </row>
    <row r="85" spans="1:13" x14ac:dyDescent="0.25">
      <c r="A85">
        <v>6</v>
      </c>
      <c r="B85">
        <f t="shared" si="43"/>
        <v>-47.5</v>
      </c>
      <c r="C85">
        <v>2.92</v>
      </c>
      <c r="D85">
        <f t="shared" si="44"/>
        <v>-63.5</v>
      </c>
      <c r="E85" s="1">
        <f t="shared" si="50"/>
        <v>2.0871484249193428</v>
      </c>
      <c r="F85">
        <f t="shared" si="45"/>
        <v>16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-45</v>
      </c>
      <c r="C86">
        <v>2.92</v>
      </c>
      <c r="D86">
        <f t="shared" si="44"/>
        <v>-69.5</v>
      </c>
      <c r="E86" s="1">
        <f t="shared" si="50"/>
        <v>2.0871484249193428</v>
      </c>
      <c r="F86">
        <f t="shared" si="45"/>
        <v>24.5</v>
      </c>
      <c r="G86">
        <f t="shared" si="46"/>
        <v>1.1738503935553501</v>
      </c>
      <c r="H86">
        <f t="shared" si="47"/>
        <v>14.922802579811515</v>
      </c>
      <c r="J86" s="1">
        <f t="shared" si="48"/>
        <v>43.574583533049626</v>
      </c>
      <c r="K86">
        <f t="shared" si="51"/>
        <v>23.04</v>
      </c>
      <c r="L86">
        <f t="shared" si="49"/>
        <v>-20.534583533049627</v>
      </c>
    </row>
    <row r="87" spans="1:13" x14ac:dyDescent="0.25">
      <c r="A87">
        <v>8</v>
      </c>
      <c r="B87">
        <f t="shared" si="43"/>
        <v>-47.5</v>
      </c>
      <c r="C87">
        <v>2.92</v>
      </c>
      <c r="D87">
        <f t="shared" si="44"/>
        <v>-69.5</v>
      </c>
      <c r="E87" s="1">
        <f t="shared" si="50"/>
        <v>2.0871484249193428</v>
      </c>
      <c r="F87">
        <f t="shared" si="45"/>
        <v>22</v>
      </c>
      <c r="G87">
        <f t="shared" si="46"/>
        <v>1.054069741151743</v>
      </c>
      <c r="H87">
        <f t="shared" si="47"/>
        <v>11.325822242775157</v>
      </c>
      <c r="J87" s="1">
        <f t="shared" si="48"/>
        <v>33.071400948903459</v>
      </c>
      <c r="K87">
        <f t="shared" si="51"/>
        <v>23.04</v>
      </c>
      <c r="L87">
        <f t="shared" si="49"/>
        <v>-10.03140094890346</v>
      </c>
    </row>
    <row r="88" spans="1:13" x14ac:dyDescent="0.25">
      <c r="A88">
        <v>9</v>
      </c>
      <c r="B88">
        <f t="shared" si="43"/>
        <v>-45</v>
      </c>
      <c r="C88">
        <v>2.92</v>
      </c>
      <c r="D88">
        <f t="shared" si="44"/>
        <v>-77</v>
      </c>
      <c r="E88" s="1">
        <f t="shared" si="50"/>
        <v>2.0871484249193428</v>
      </c>
      <c r="F88">
        <f t="shared" si="45"/>
        <v>32</v>
      </c>
      <c r="G88">
        <f t="shared" si="46"/>
        <v>1.5331923507661718</v>
      </c>
      <c r="H88">
        <f t="shared" si="47"/>
        <v>34.13440607993995</v>
      </c>
      <c r="J88" s="1">
        <f t="shared" si="48"/>
        <v>99.672465753424646</v>
      </c>
      <c r="K88">
        <f t="shared" si="51"/>
        <v>29.03</v>
      </c>
      <c r="L88">
        <f t="shared" si="49"/>
        <v>-70.642465753424645</v>
      </c>
    </row>
    <row r="89" spans="1:13" x14ac:dyDescent="0.25">
      <c r="A89">
        <v>10</v>
      </c>
      <c r="B89">
        <f t="shared" si="43"/>
        <v>-47.5</v>
      </c>
      <c r="C89">
        <v>2.92</v>
      </c>
      <c r="D89">
        <f t="shared" si="44"/>
        <v>-77</v>
      </c>
      <c r="E89" s="1">
        <f t="shared" si="50"/>
        <v>2.0871484249193428</v>
      </c>
      <c r="F89">
        <f t="shared" si="45"/>
        <v>29.5</v>
      </c>
      <c r="G89">
        <f t="shared" si="46"/>
        <v>1.4134116983625646</v>
      </c>
      <c r="H89">
        <f t="shared" si="47"/>
        <v>25.906676279904691</v>
      </c>
      <c r="J89" s="1">
        <f t="shared" si="48"/>
        <v>75.647494737321693</v>
      </c>
      <c r="K89">
        <f t="shared" si="51"/>
        <v>29.03</v>
      </c>
      <c r="L89">
        <f t="shared" si="49"/>
        <v>-46.617494737321692</v>
      </c>
    </row>
    <row r="90" spans="1:13" x14ac:dyDescent="0.25">
      <c r="A90">
        <v>11</v>
      </c>
      <c r="B90">
        <f t="shared" si="43"/>
        <v>-45</v>
      </c>
      <c r="C90">
        <v>2.92</v>
      </c>
      <c r="D90">
        <f t="shared" si="44"/>
        <v>-67.5</v>
      </c>
      <c r="E90" s="1">
        <f t="shared" si="50"/>
        <v>2.0871484249193428</v>
      </c>
      <c r="F90">
        <f t="shared" si="45"/>
        <v>22.5</v>
      </c>
      <c r="G90">
        <f t="shared" si="46"/>
        <v>1.0780258716324644</v>
      </c>
      <c r="H90">
        <f t="shared" si="47"/>
        <v>11.968118252211829</v>
      </c>
      <c r="J90" s="1">
        <f t="shared" si="48"/>
        <v>34.946905296458539</v>
      </c>
      <c r="K90">
        <f t="shared" si="51"/>
        <v>15.07</v>
      </c>
      <c r="L90">
        <f t="shared" si="49"/>
        <v>-19.876905296458538</v>
      </c>
    </row>
    <row r="91" spans="1:13" x14ac:dyDescent="0.25">
      <c r="A91">
        <v>12</v>
      </c>
      <c r="B91">
        <f t="shared" si="43"/>
        <v>-47.5</v>
      </c>
      <c r="C91">
        <v>2.92</v>
      </c>
      <c r="D91">
        <f t="shared" si="44"/>
        <v>-67.5</v>
      </c>
      <c r="E91" s="1">
        <f t="shared" si="50"/>
        <v>2.0871484249193428</v>
      </c>
      <c r="F91">
        <f t="shared" si="45"/>
        <v>20</v>
      </c>
      <c r="G91">
        <f t="shared" si="46"/>
        <v>0.9582452192288573</v>
      </c>
      <c r="H91">
        <f t="shared" si="47"/>
        <v>9.0833326501580114</v>
      </c>
      <c r="J91" s="1">
        <f t="shared" si="48"/>
        <v>26.523331338461393</v>
      </c>
      <c r="K91">
        <f t="shared" si="51"/>
        <v>15.07</v>
      </c>
      <c r="L91">
        <f t="shared" si="49"/>
        <v>-11.453331338461393</v>
      </c>
    </row>
    <row r="92" spans="1:13" x14ac:dyDescent="0.25">
      <c r="A92">
        <v>13</v>
      </c>
      <c r="B92">
        <f t="shared" si="43"/>
        <v>-45</v>
      </c>
      <c r="C92">
        <v>2.92</v>
      </c>
      <c r="D92">
        <f t="shared" si="44"/>
        <v>-80.5</v>
      </c>
      <c r="E92" s="1">
        <f t="shared" si="50"/>
        <v>2.0871484249193428</v>
      </c>
      <c r="F92">
        <f t="shared" si="45"/>
        <v>35.5</v>
      </c>
      <c r="G92">
        <f t="shared" si="46"/>
        <v>1.7008852641312218</v>
      </c>
      <c r="H92">
        <f t="shared" si="47"/>
        <v>50.220989361440502</v>
      </c>
      <c r="J92" s="1">
        <f t="shared" si="48"/>
        <v>146.64528893540626</v>
      </c>
      <c r="K92">
        <f t="shared" si="51"/>
        <v>20.424125440272835</v>
      </c>
      <c r="L92">
        <f t="shared" si="49"/>
        <v>-126.22116349513342</v>
      </c>
    </row>
    <row r="93" spans="1:13" x14ac:dyDescent="0.25">
      <c r="A93">
        <v>14</v>
      </c>
      <c r="B93">
        <f t="shared" si="43"/>
        <v>-47.5</v>
      </c>
      <c r="C93">
        <v>2.92</v>
      </c>
      <c r="D93">
        <f t="shared" si="44"/>
        <v>-80.5</v>
      </c>
      <c r="E93" s="1">
        <f t="shared" si="50"/>
        <v>2.0871484249193428</v>
      </c>
      <c r="F93">
        <f t="shared" si="45"/>
        <v>33</v>
      </c>
      <c r="G93">
        <f t="shared" si="46"/>
        <v>1.5811046117276146</v>
      </c>
      <c r="H93">
        <f t="shared" si="47"/>
        <v>38.115762459625167</v>
      </c>
      <c r="J93" s="1">
        <f t="shared" si="48"/>
        <v>111.29802638210549</v>
      </c>
      <c r="K93">
        <f t="shared" si="51"/>
        <v>20.424125440272835</v>
      </c>
      <c r="L93">
        <f t="shared" si="49"/>
        <v>-90.873900941832659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-45</v>
      </c>
      <c r="C95">
        <v>2.92</v>
      </c>
      <c r="D95">
        <f t="shared" ref="D95:D108" si="53">D80</f>
        <v>-55.5</v>
      </c>
      <c r="E95" s="1">
        <f>S11</f>
        <v>2.7310233293601174</v>
      </c>
      <c r="F95">
        <f t="shared" ref="F95:F108" si="54">(B95-D95-I95)</f>
        <v>10.5</v>
      </c>
      <c r="G95">
        <f t="shared" ref="G95:G108" si="55">(F95/(10*E95))</f>
        <v>0.3844712671297526</v>
      </c>
      <c r="H95">
        <f t="shared" ref="H95:H108" si="56">POWER(10,G95)</f>
        <v>2.4236576103566478</v>
      </c>
      <c r="I95">
        <v>0</v>
      </c>
      <c r="J95" s="1">
        <f t="shared" ref="J95:J108" si="57">(H95*C95)</f>
        <v>7.0770802222414115</v>
      </c>
      <c r="K95">
        <f t="shared" ref="K95:K108" si="58">K80</f>
        <v>7.16</v>
      </c>
      <c r="L95">
        <f t="shared" ref="L95:L108" si="59">(K95-J95)</f>
        <v>8.2919777758588609E-2</v>
      </c>
    </row>
    <row r="96" spans="1:13" x14ac:dyDescent="0.25">
      <c r="A96">
        <v>2</v>
      </c>
      <c r="B96">
        <f t="shared" si="52"/>
        <v>-47.5</v>
      </c>
      <c r="C96">
        <v>2.92</v>
      </c>
      <c r="D96">
        <f t="shared" si="53"/>
        <v>-55.5</v>
      </c>
      <c r="E96" s="1">
        <f t="shared" ref="E96:E108" si="60">E95</f>
        <v>2.7310233293601174</v>
      </c>
      <c r="F96">
        <f t="shared" si="54"/>
        <v>8</v>
      </c>
      <c r="G96">
        <f t="shared" si="55"/>
        <v>0.29293048924171627</v>
      </c>
      <c r="H96">
        <f t="shared" si="56"/>
        <v>1.9630460574613862</v>
      </c>
      <c r="I96">
        <v>0</v>
      </c>
      <c r="J96" s="1">
        <f t="shared" si="57"/>
        <v>5.7320944877872471</v>
      </c>
      <c r="K96">
        <f t="shared" si="58"/>
        <v>7.16</v>
      </c>
      <c r="L96">
        <f t="shared" si="59"/>
        <v>1.4279055122127531</v>
      </c>
    </row>
    <row r="97" spans="1:13" x14ac:dyDescent="0.25">
      <c r="A97">
        <v>3</v>
      </c>
      <c r="B97">
        <f t="shared" si="52"/>
        <v>-45</v>
      </c>
      <c r="C97">
        <v>2.92</v>
      </c>
      <c r="D97">
        <f t="shared" si="53"/>
        <v>-55</v>
      </c>
      <c r="E97" s="1">
        <f t="shared" si="60"/>
        <v>2.7310233293601174</v>
      </c>
      <c r="F97">
        <f t="shared" si="54"/>
        <v>10</v>
      </c>
      <c r="G97">
        <f t="shared" si="55"/>
        <v>0.36616311155214537</v>
      </c>
      <c r="H97">
        <f t="shared" si="56"/>
        <v>2.3236093295702562</v>
      </c>
      <c r="J97" s="1">
        <f t="shared" si="57"/>
        <v>6.784939242345148</v>
      </c>
      <c r="K97">
        <f t="shared" si="58"/>
        <v>12.09</v>
      </c>
      <c r="L97">
        <f t="shared" si="59"/>
        <v>5.3050607576548519</v>
      </c>
    </row>
    <row r="98" spans="1:13" x14ac:dyDescent="0.25">
      <c r="A98">
        <v>4</v>
      </c>
      <c r="B98">
        <f t="shared" si="52"/>
        <v>-47.5</v>
      </c>
      <c r="C98">
        <v>2.92</v>
      </c>
      <c r="D98">
        <f t="shared" si="53"/>
        <v>-55</v>
      </c>
      <c r="E98" s="1">
        <f t="shared" si="60"/>
        <v>2.7310233293601174</v>
      </c>
      <c r="F98">
        <f t="shared" si="54"/>
        <v>7.5</v>
      </c>
      <c r="G98">
        <f t="shared" si="55"/>
        <v>0.27462233366410904</v>
      </c>
      <c r="H98">
        <f t="shared" si="56"/>
        <v>1.8820117635436842</v>
      </c>
      <c r="J98" s="1">
        <f t="shared" si="57"/>
        <v>5.4954743495475578</v>
      </c>
      <c r="K98">
        <f t="shared" si="58"/>
        <v>12.09</v>
      </c>
      <c r="L98">
        <f t="shared" si="59"/>
        <v>6.5945256504524421</v>
      </c>
    </row>
    <row r="99" spans="1:13" x14ac:dyDescent="0.25">
      <c r="A99">
        <v>5</v>
      </c>
      <c r="B99">
        <f t="shared" si="52"/>
        <v>-45</v>
      </c>
      <c r="C99">
        <v>2.92</v>
      </c>
      <c r="D99">
        <f t="shared" si="53"/>
        <v>-63.5</v>
      </c>
      <c r="E99" s="1">
        <f t="shared" si="60"/>
        <v>2.7310233293601174</v>
      </c>
      <c r="F99">
        <f t="shared" si="54"/>
        <v>18.5</v>
      </c>
      <c r="G99">
        <f t="shared" si="55"/>
        <v>0.67740175637146893</v>
      </c>
      <c r="H99">
        <f t="shared" si="56"/>
        <v>4.7577515166469029</v>
      </c>
      <c r="J99" s="1">
        <f t="shared" si="57"/>
        <v>13.892634428608956</v>
      </c>
      <c r="K99">
        <f t="shared" si="58"/>
        <v>17.059999999999999</v>
      </c>
      <c r="L99">
        <f t="shared" si="59"/>
        <v>3.1673655713910431</v>
      </c>
    </row>
    <row r="100" spans="1:13" x14ac:dyDescent="0.25">
      <c r="A100">
        <v>6</v>
      </c>
      <c r="B100">
        <f t="shared" si="52"/>
        <v>-47.5</v>
      </c>
      <c r="C100">
        <v>2.92</v>
      </c>
      <c r="D100">
        <f t="shared" si="53"/>
        <v>-63.5</v>
      </c>
      <c r="E100" s="1">
        <f t="shared" si="60"/>
        <v>2.7310233293601174</v>
      </c>
      <c r="F100">
        <f t="shared" si="54"/>
        <v>16</v>
      </c>
      <c r="G100">
        <f t="shared" si="55"/>
        <v>0.58586097848343255</v>
      </c>
      <c r="H100">
        <f t="shared" si="56"/>
        <v>3.8535498237146917</v>
      </c>
      <c r="J100" s="1">
        <f t="shared" si="57"/>
        <v>11.2523654852469</v>
      </c>
      <c r="K100">
        <f t="shared" si="58"/>
        <v>17.059999999999999</v>
      </c>
      <c r="L100">
        <f t="shared" si="59"/>
        <v>5.807634514753099</v>
      </c>
      <c r="M100">
        <v>7</v>
      </c>
    </row>
    <row r="101" spans="1:13" x14ac:dyDescent="0.25">
      <c r="A101">
        <v>7</v>
      </c>
      <c r="B101">
        <f t="shared" si="52"/>
        <v>-45</v>
      </c>
      <c r="C101">
        <v>2.92</v>
      </c>
      <c r="D101">
        <f t="shared" si="53"/>
        <v>-69.5</v>
      </c>
      <c r="E101" s="1">
        <f t="shared" si="60"/>
        <v>2.7310233293601174</v>
      </c>
      <c r="F101">
        <f t="shared" si="54"/>
        <v>24.5</v>
      </c>
      <c r="G101">
        <f t="shared" si="55"/>
        <v>0.89709962330275617</v>
      </c>
      <c r="H101">
        <f t="shared" si="56"/>
        <v>7.8904109589041127</v>
      </c>
      <c r="J101" s="1">
        <f t="shared" si="57"/>
        <v>23.04000000000001</v>
      </c>
      <c r="K101">
        <f t="shared" si="58"/>
        <v>23.04</v>
      </c>
      <c r="L101">
        <f t="shared" si="59"/>
        <v>-1.0658141036401503E-14</v>
      </c>
    </row>
    <row r="102" spans="1:13" x14ac:dyDescent="0.25">
      <c r="A102">
        <v>8</v>
      </c>
      <c r="B102">
        <f t="shared" si="52"/>
        <v>-47.5</v>
      </c>
      <c r="C102">
        <v>2.92</v>
      </c>
      <c r="D102">
        <f t="shared" si="53"/>
        <v>-69.5</v>
      </c>
      <c r="E102" s="1">
        <f t="shared" si="60"/>
        <v>2.7310233293601174</v>
      </c>
      <c r="F102">
        <f t="shared" si="54"/>
        <v>22</v>
      </c>
      <c r="G102">
        <f t="shared" si="55"/>
        <v>0.80555884541471978</v>
      </c>
      <c r="H102">
        <f t="shared" si="56"/>
        <v>6.3908532535449787</v>
      </c>
      <c r="J102" s="1">
        <f t="shared" si="57"/>
        <v>18.661291500351336</v>
      </c>
      <c r="K102">
        <f t="shared" si="58"/>
        <v>23.04</v>
      </c>
      <c r="L102">
        <f t="shared" si="59"/>
        <v>4.3787084996486634</v>
      </c>
    </row>
    <row r="103" spans="1:13" x14ac:dyDescent="0.25">
      <c r="A103">
        <v>9</v>
      </c>
      <c r="B103">
        <f t="shared" si="52"/>
        <v>-45</v>
      </c>
      <c r="C103">
        <v>2.92</v>
      </c>
      <c r="D103">
        <f t="shared" si="53"/>
        <v>-77</v>
      </c>
      <c r="E103" s="1">
        <f t="shared" si="60"/>
        <v>2.7310233293601174</v>
      </c>
      <c r="F103">
        <f t="shared" si="54"/>
        <v>32</v>
      </c>
      <c r="G103">
        <f t="shared" si="55"/>
        <v>1.1717219569668651</v>
      </c>
      <c r="H103">
        <f t="shared" si="56"/>
        <v>14.849846243851532</v>
      </c>
      <c r="J103" s="1">
        <f t="shared" si="57"/>
        <v>43.361551032046471</v>
      </c>
      <c r="K103">
        <f t="shared" si="58"/>
        <v>29.03</v>
      </c>
      <c r="L103">
        <f t="shared" si="59"/>
        <v>-14.33155103204647</v>
      </c>
    </row>
    <row r="104" spans="1:13" x14ac:dyDescent="0.25">
      <c r="A104">
        <v>10</v>
      </c>
      <c r="B104">
        <f t="shared" si="52"/>
        <v>-47.5</v>
      </c>
      <c r="C104">
        <v>2.92</v>
      </c>
      <c r="D104">
        <f t="shared" si="53"/>
        <v>-77</v>
      </c>
      <c r="E104" s="1">
        <f t="shared" si="60"/>
        <v>2.7310233293601174</v>
      </c>
      <c r="F104">
        <f t="shared" si="54"/>
        <v>29.5</v>
      </c>
      <c r="G104">
        <f t="shared" si="55"/>
        <v>1.0801811790788287</v>
      </c>
      <c r="H104">
        <f t="shared" si="56"/>
        <v>12.027661002253073</v>
      </c>
      <c r="J104" s="1">
        <f t="shared" si="57"/>
        <v>35.120770126578968</v>
      </c>
      <c r="K104">
        <f t="shared" si="58"/>
        <v>29.03</v>
      </c>
      <c r="L104">
        <f t="shared" si="59"/>
        <v>-6.0907701265789669</v>
      </c>
    </row>
    <row r="105" spans="1:13" x14ac:dyDescent="0.25">
      <c r="A105">
        <v>11</v>
      </c>
      <c r="B105">
        <f t="shared" si="52"/>
        <v>-45</v>
      </c>
      <c r="C105">
        <v>2.92</v>
      </c>
      <c r="D105">
        <f t="shared" si="53"/>
        <v>-67.5</v>
      </c>
      <c r="E105" s="1">
        <f t="shared" si="60"/>
        <v>2.7310233293601174</v>
      </c>
      <c r="F105">
        <f t="shared" si="54"/>
        <v>22.5</v>
      </c>
      <c r="G105">
        <f t="shared" si="55"/>
        <v>0.82386700099232701</v>
      </c>
      <c r="H105">
        <f t="shared" si="56"/>
        <v>6.6660259655143985</v>
      </c>
      <c r="J105" s="1">
        <f t="shared" si="57"/>
        <v>19.464795819302044</v>
      </c>
      <c r="K105">
        <f t="shared" si="58"/>
        <v>15.07</v>
      </c>
      <c r="L105">
        <f t="shared" si="59"/>
        <v>-4.3947958193020433</v>
      </c>
    </row>
    <row r="106" spans="1:13" x14ac:dyDescent="0.25">
      <c r="A106">
        <v>12</v>
      </c>
      <c r="B106">
        <f t="shared" si="52"/>
        <v>-47.5</v>
      </c>
      <c r="C106">
        <v>2.92</v>
      </c>
      <c r="D106">
        <f t="shared" si="53"/>
        <v>-67.5</v>
      </c>
      <c r="E106" s="1">
        <f t="shared" si="60"/>
        <v>2.7310233293601174</v>
      </c>
      <c r="F106">
        <f t="shared" si="54"/>
        <v>20</v>
      </c>
      <c r="G106">
        <f t="shared" si="55"/>
        <v>0.73232622310429074</v>
      </c>
      <c r="H106">
        <f t="shared" si="56"/>
        <v>5.3991603164659354</v>
      </c>
      <c r="J106" s="1">
        <f t="shared" si="57"/>
        <v>15.765548124080532</v>
      </c>
      <c r="K106">
        <f t="shared" si="58"/>
        <v>15.07</v>
      </c>
      <c r="L106">
        <f t="shared" si="59"/>
        <v>-0.69554812408053124</v>
      </c>
    </row>
    <row r="107" spans="1:13" x14ac:dyDescent="0.25">
      <c r="A107">
        <v>13</v>
      </c>
      <c r="B107">
        <f t="shared" si="52"/>
        <v>-45</v>
      </c>
      <c r="C107">
        <v>2.92</v>
      </c>
      <c r="D107">
        <f t="shared" si="53"/>
        <v>-80.5</v>
      </c>
      <c r="E107" s="1">
        <f t="shared" si="60"/>
        <v>2.7310233293601174</v>
      </c>
      <c r="F107">
        <f t="shared" si="54"/>
        <v>35.5</v>
      </c>
      <c r="G107">
        <f t="shared" si="55"/>
        <v>1.2998790460101159</v>
      </c>
      <c r="H107">
        <f t="shared" si="56"/>
        <v>19.947066981136864</v>
      </c>
      <c r="J107" s="1">
        <f t="shared" si="57"/>
        <v>58.24543558491964</v>
      </c>
      <c r="K107">
        <f t="shared" si="58"/>
        <v>20.424125440272835</v>
      </c>
      <c r="L107">
        <f t="shared" si="59"/>
        <v>-37.821310144646802</v>
      </c>
    </row>
    <row r="108" spans="1:13" x14ac:dyDescent="0.25">
      <c r="A108">
        <v>14</v>
      </c>
      <c r="B108">
        <f t="shared" si="52"/>
        <v>-47.5</v>
      </c>
      <c r="C108">
        <v>2.92</v>
      </c>
      <c r="D108">
        <f t="shared" si="53"/>
        <v>-80.5</v>
      </c>
      <c r="E108" s="1">
        <f t="shared" si="60"/>
        <v>2.7310233293601174</v>
      </c>
      <c r="F108">
        <f t="shared" si="54"/>
        <v>33</v>
      </c>
      <c r="G108">
        <f t="shared" si="55"/>
        <v>1.2083382681220796</v>
      </c>
      <c r="H108">
        <f t="shared" si="56"/>
        <v>16.15616456215399</v>
      </c>
      <c r="J108" s="1">
        <f t="shared" si="57"/>
        <v>47.176000521489648</v>
      </c>
      <c r="K108">
        <f t="shared" si="58"/>
        <v>20.424125440272835</v>
      </c>
      <c r="L108">
        <f t="shared" si="59"/>
        <v>-26.751875081216813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-45</v>
      </c>
      <c r="C110">
        <v>2.92</v>
      </c>
      <c r="D110">
        <f t="shared" ref="D110:D123" si="62">D95</f>
        <v>-55.5</v>
      </c>
      <c r="E110" s="1">
        <f>S12</f>
        <v>2.4523474794254119</v>
      </c>
      <c r="F110">
        <f t="shared" ref="F110:F123" si="63">(B110-D110-I110)</f>
        <v>10.5</v>
      </c>
      <c r="G110">
        <f t="shared" ref="G110:G123" si="64">(F110/(10*E110))</f>
        <v>0.42816118384904256</v>
      </c>
      <c r="H110">
        <f t="shared" ref="H110:H123" si="65">POWER(10,G110)</f>
        <v>2.680162854629883</v>
      </c>
      <c r="I110">
        <v>0</v>
      </c>
      <c r="J110" s="1">
        <f t="shared" ref="J110:J123" si="66">(H110*C110)</f>
        <v>7.8260755355192586</v>
      </c>
      <c r="K110">
        <f t="shared" ref="K110:K123" si="67">K95</f>
        <v>7.16</v>
      </c>
      <c r="L110">
        <f t="shared" ref="L110:L123" si="68">(K110-J110)</f>
        <v>-0.66607553551925847</v>
      </c>
    </row>
    <row r="111" spans="1:13" x14ac:dyDescent="0.25">
      <c r="A111">
        <v>2</v>
      </c>
      <c r="B111">
        <f t="shared" si="61"/>
        <v>-47.5</v>
      </c>
      <c r="C111">
        <v>2.92</v>
      </c>
      <c r="D111">
        <f t="shared" si="62"/>
        <v>-55.5</v>
      </c>
      <c r="E111" s="1">
        <f t="shared" ref="E111:E123" si="69">E110</f>
        <v>2.4523474794254119</v>
      </c>
      <c r="F111">
        <f t="shared" si="63"/>
        <v>8</v>
      </c>
      <c r="G111">
        <f t="shared" si="64"/>
        <v>0.32621804483736577</v>
      </c>
      <c r="H111">
        <f t="shared" si="65"/>
        <v>2.1194249610616938</v>
      </c>
      <c r="I111">
        <v>0</v>
      </c>
      <c r="J111" s="1">
        <f t="shared" si="66"/>
        <v>6.1887208863001453</v>
      </c>
      <c r="K111">
        <f t="shared" si="67"/>
        <v>7.16</v>
      </c>
      <c r="L111">
        <f t="shared" si="68"/>
        <v>0.97127911369985487</v>
      </c>
    </row>
    <row r="112" spans="1:13" x14ac:dyDescent="0.25">
      <c r="A112">
        <v>3</v>
      </c>
      <c r="B112">
        <f t="shared" si="61"/>
        <v>-45</v>
      </c>
      <c r="C112">
        <v>2.92</v>
      </c>
      <c r="D112">
        <f t="shared" si="62"/>
        <v>-55</v>
      </c>
      <c r="E112" s="1">
        <f t="shared" si="69"/>
        <v>2.4523474794254119</v>
      </c>
      <c r="F112">
        <f t="shared" si="63"/>
        <v>10</v>
      </c>
      <c r="G112">
        <f t="shared" si="64"/>
        <v>0.4077725560467072</v>
      </c>
      <c r="H112">
        <f t="shared" si="65"/>
        <v>2.5572462831171761</v>
      </c>
      <c r="J112" s="1">
        <f t="shared" si="66"/>
        <v>7.4671591467021541</v>
      </c>
      <c r="K112">
        <f t="shared" si="67"/>
        <v>12.09</v>
      </c>
      <c r="L112">
        <f t="shared" si="68"/>
        <v>4.6228408532978458</v>
      </c>
    </row>
    <row r="113" spans="1:13" x14ac:dyDescent="0.25">
      <c r="A113">
        <v>4</v>
      </c>
      <c r="B113">
        <f t="shared" si="61"/>
        <v>-47.5</v>
      </c>
      <c r="C113">
        <v>2.92</v>
      </c>
      <c r="D113">
        <f t="shared" si="62"/>
        <v>-55</v>
      </c>
      <c r="E113" s="1">
        <f t="shared" si="69"/>
        <v>2.4523474794254119</v>
      </c>
      <c r="F113">
        <f t="shared" si="63"/>
        <v>7.5</v>
      </c>
      <c r="G113">
        <f t="shared" si="64"/>
        <v>0.30582941703503042</v>
      </c>
      <c r="H113">
        <f t="shared" si="65"/>
        <v>2.0222247296122764</v>
      </c>
      <c r="J113" s="1">
        <f t="shared" si="66"/>
        <v>5.9048962104678466</v>
      </c>
      <c r="K113">
        <f t="shared" si="67"/>
        <v>12.09</v>
      </c>
      <c r="L113">
        <f t="shared" si="68"/>
        <v>6.1851037895321532</v>
      </c>
    </row>
    <row r="114" spans="1:13" x14ac:dyDescent="0.25">
      <c r="A114">
        <v>5</v>
      </c>
      <c r="B114">
        <f t="shared" si="61"/>
        <v>-45</v>
      </c>
      <c r="C114">
        <v>2.92</v>
      </c>
      <c r="D114">
        <f t="shared" si="62"/>
        <v>-63.5</v>
      </c>
      <c r="E114" s="1">
        <f t="shared" si="69"/>
        <v>2.4523474794254119</v>
      </c>
      <c r="F114">
        <f t="shared" si="63"/>
        <v>18.5</v>
      </c>
      <c r="G114">
        <f t="shared" si="64"/>
        <v>0.75437922868640839</v>
      </c>
      <c r="H114">
        <f t="shared" si="65"/>
        <v>5.6804040538129383</v>
      </c>
      <c r="J114" s="1">
        <f t="shared" si="66"/>
        <v>16.586779837133779</v>
      </c>
      <c r="K114">
        <f t="shared" si="67"/>
        <v>17.059999999999999</v>
      </c>
      <c r="L114">
        <f t="shared" si="68"/>
        <v>0.4732201628662196</v>
      </c>
    </row>
    <row r="115" spans="1:13" x14ac:dyDescent="0.25">
      <c r="A115">
        <v>6</v>
      </c>
      <c r="B115">
        <f t="shared" si="61"/>
        <v>-47.5</v>
      </c>
      <c r="C115">
        <v>2.92</v>
      </c>
      <c r="D115">
        <f t="shared" si="62"/>
        <v>-63.5</v>
      </c>
      <c r="E115" s="1">
        <f t="shared" si="69"/>
        <v>2.4523474794254119</v>
      </c>
      <c r="F115">
        <f t="shared" si="63"/>
        <v>16</v>
      </c>
      <c r="G115">
        <f t="shared" si="64"/>
        <v>0.65243608967473155</v>
      </c>
      <c r="H115">
        <f t="shared" si="65"/>
        <v>4.491962165571362</v>
      </c>
      <c r="J115" s="1">
        <f t="shared" si="66"/>
        <v>13.116529523468376</v>
      </c>
      <c r="K115">
        <f t="shared" si="67"/>
        <v>17.059999999999999</v>
      </c>
      <c r="L115">
        <f t="shared" si="68"/>
        <v>3.9434704765316226</v>
      </c>
    </row>
    <row r="116" spans="1:13" x14ac:dyDescent="0.25">
      <c r="A116">
        <v>7</v>
      </c>
      <c r="B116">
        <f t="shared" si="61"/>
        <v>-45</v>
      </c>
      <c r="C116">
        <v>2.92</v>
      </c>
      <c r="D116">
        <f t="shared" si="62"/>
        <v>-69.5</v>
      </c>
      <c r="E116" s="1">
        <f t="shared" si="69"/>
        <v>2.4523474794254119</v>
      </c>
      <c r="F116">
        <f t="shared" si="63"/>
        <v>24.5</v>
      </c>
      <c r="G116">
        <f t="shared" si="64"/>
        <v>0.99904276231443268</v>
      </c>
      <c r="H116">
        <f t="shared" si="65"/>
        <v>9.9779830606627282</v>
      </c>
      <c r="J116" s="1">
        <f t="shared" si="66"/>
        <v>29.135710537135164</v>
      </c>
      <c r="K116">
        <f t="shared" si="67"/>
        <v>23.04</v>
      </c>
      <c r="L116">
        <f t="shared" si="68"/>
        <v>-6.0957105371351652</v>
      </c>
      <c r="M116">
        <v>8</v>
      </c>
    </row>
    <row r="117" spans="1:13" x14ac:dyDescent="0.25">
      <c r="A117">
        <v>8</v>
      </c>
      <c r="B117">
        <f t="shared" si="61"/>
        <v>-47.5</v>
      </c>
      <c r="C117">
        <v>2.92</v>
      </c>
      <c r="D117">
        <f t="shared" si="62"/>
        <v>-69.5</v>
      </c>
      <c r="E117" s="1">
        <f t="shared" si="69"/>
        <v>2.4523474794254119</v>
      </c>
      <c r="F117">
        <f t="shared" si="63"/>
        <v>22</v>
      </c>
      <c r="G117">
        <f t="shared" si="64"/>
        <v>0.89709962330275583</v>
      </c>
      <c r="H117">
        <f t="shared" si="65"/>
        <v>7.8904109589041065</v>
      </c>
      <c r="J117" s="1">
        <f t="shared" si="66"/>
        <v>23.039999999999992</v>
      </c>
      <c r="K117">
        <f t="shared" si="67"/>
        <v>23.04</v>
      </c>
      <c r="L117">
        <f t="shared" si="68"/>
        <v>7.1054273576010019E-15</v>
      </c>
    </row>
    <row r="118" spans="1:13" x14ac:dyDescent="0.25">
      <c r="A118">
        <v>9</v>
      </c>
      <c r="B118">
        <f t="shared" si="61"/>
        <v>-45</v>
      </c>
      <c r="C118">
        <v>2.92</v>
      </c>
      <c r="D118">
        <f t="shared" si="62"/>
        <v>-77</v>
      </c>
      <c r="E118" s="1">
        <f t="shared" si="69"/>
        <v>2.4523474794254119</v>
      </c>
      <c r="F118">
        <f t="shared" si="63"/>
        <v>32</v>
      </c>
      <c r="G118">
        <f t="shared" si="64"/>
        <v>1.3048721793494631</v>
      </c>
      <c r="H118">
        <f t="shared" si="65"/>
        <v>20.177724096924557</v>
      </c>
      <c r="J118" s="1">
        <f t="shared" si="66"/>
        <v>58.918954363019708</v>
      </c>
      <c r="K118">
        <f t="shared" si="67"/>
        <v>29.03</v>
      </c>
      <c r="L118">
        <f t="shared" si="68"/>
        <v>-29.888954363019707</v>
      </c>
    </row>
    <row r="119" spans="1:13" x14ac:dyDescent="0.25">
      <c r="A119">
        <v>10</v>
      </c>
      <c r="B119">
        <f t="shared" si="61"/>
        <v>-47.5</v>
      </c>
      <c r="C119">
        <v>2.92</v>
      </c>
      <c r="D119">
        <f t="shared" si="62"/>
        <v>-77</v>
      </c>
      <c r="E119" s="1">
        <f t="shared" si="69"/>
        <v>2.4523474794254119</v>
      </c>
      <c r="F119">
        <f t="shared" si="63"/>
        <v>29.5</v>
      </c>
      <c r="G119">
        <f t="shared" si="64"/>
        <v>1.2029290403377864</v>
      </c>
      <c r="H119">
        <f t="shared" si="65"/>
        <v>15.956184167899606</v>
      </c>
      <c r="J119" s="1">
        <f t="shared" si="66"/>
        <v>46.592057770266848</v>
      </c>
      <c r="K119">
        <f t="shared" si="67"/>
        <v>29.03</v>
      </c>
      <c r="L119">
        <f t="shared" si="68"/>
        <v>-17.562057770266847</v>
      </c>
    </row>
    <row r="120" spans="1:13" x14ac:dyDescent="0.25">
      <c r="A120">
        <v>11</v>
      </c>
      <c r="B120">
        <f t="shared" si="61"/>
        <v>-45</v>
      </c>
      <c r="C120">
        <v>2.92</v>
      </c>
      <c r="D120">
        <f t="shared" si="62"/>
        <v>-67.5</v>
      </c>
      <c r="E120" s="1">
        <f t="shared" si="69"/>
        <v>2.4523474794254119</v>
      </c>
      <c r="F120">
        <f t="shared" si="63"/>
        <v>22.5</v>
      </c>
      <c r="G120">
        <f t="shared" si="64"/>
        <v>0.91748825110509125</v>
      </c>
      <c r="H120">
        <f t="shared" si="65"/>
        <v>8.2696713646373237</v>
      </c>
      <c r="J120" s="1">
        <f t="shared" si="66"/>
        <v>24.147440384740985</v>
      </c>
      <c r="K120">
        <f t="shared" si="67"/>
        <v>15.07</v>
      </c>
      <c r="L120">
        <f t="shared" si="68"/>
        <v>-9.077440384740985</v>
      </c>
    </row>
    <row r="121" spans="1:13" x14ac:dyDescent="0.25">
      <c r="A121">
        <v>12</v>
      </c>
      <c r="B121">
        <f t="shared" si="61"/>
        <v>-47.5</v>
      </c>
      <c r="C121">
        <v>2.92</v>
      </c>
      <c r="D121">
        <f t="shared" si="62"/>
        <v>-67.5</v>
      </c>
      <c r="E121" s="1">
        <f t="shared" si="69"/>
        <v>2.4523474794254119</v>
      </c>
      <c r="F121">
        <f t="shared" si="63"/>
        <v>20</v>
      </c>
      <c r="G121">
        <f t="shared" si="64"/>
        <v>0.8155451120934144</v>
      </c>
      <c r="H121">
        <f t="shared" si="65"/>
        <v>6.5395085525166134</v>
      </c>
      <c r="J121" s="1">
        <f t="shared" si="66"/>
        <v>19.095364973348509</v>
      </c>
      <c r="K121">
        <f t="shared" si="67"/>
        <v>15.07</v>
      </c>
      <c r="L121">
        <f t="shared" si="68"/>
        <v>-4.0253649733485091</v>
      </c>
    </row>
    <row r="122" spans="1:13" x14ac:dyDescent="0.25">
      <c r="A122">
        <v>13</v>
      </c>
      <c r="B122">
        <f t="shared" si="61"/>
        <v>-45</v>
      </c>
      <c r="C122">
        <v>2.92</v>
      </c>
      <c r="D122">
        <f t="shared" si="62"/>
        <v>-80.5</v>
      </c>
      <c r="E122" s="1">
        <f t="shared" si="69"/>
        <v>2.4523474794254119</v>
      </c>
      <c r="F122">
        <f t="shared" si="63"/>
        <v>35.5</v>
      </c>
      <c r="G122">
        <f t="shared" si="64"/>
        <v>1.4475925739658106</v>
      </c>
      <c r="H122">
        <f t="shared" si="65"/>
        <v>28.028030018964561</v>
      </c>
      <c r="J122" s="1">
        <f t="shared" si="66"/>
        <v>81.841847655376512</v>
      </c>
      <c r="K122">
        <f t="shared" si="67"/>
        <v>20.424125440272835</v>
      </c>
      <c r="L122">
        <f t="shared" si="68"/>
        <v>-61.41772221510368</v>
      </c>
    </row>
    <row r="123" spans="1:13" x14ac:dyDescent="0.25">
      <c r="A123">
        <v>14</v>
      </c>
      <c r="B123">
        <f t="shared" si="61"/>
        <v>-47.5</v>
      </c>
      <c r="C123">
        <v>2.92</v>
      </c>
      <c r="D123">
        <f t="shared" si="62"/>
        <v>-80.5</v>
      </c>
      <c r="E123" s="1">
        <f t="shared" si="69"/>
        <v>2.4523474794254119</v>
      </c>
      <c r="F123">
        <f t="shared" si="63"/>
        <v>33</v>
      </c>
      <c r="G123">
        <f t="shared" si="64"/>
        <v>1.3456494349541339</v>
      </c>
      <c r="H123">
        <f t="shared" si="65"/>
        <v>22.164066011497379</v>
      </c>
      <c r="J123" s="1">
        <f t="shared" si="66"/>
        <v>64.719072753572348</v>
      </c>
      <c r="K123">
        <f t="shared" si="67"/>
        <v>20.424125440272835</v>
      </c>
      <c r="L123">
        <f t="shared" si="68"/>
        <v>-44.294947313299517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-45</v>
      </c>
      <c r="C125">
        <v>2.92</v>
      </c>
      <c r="D125">
        <f t="shared" ref="D125:D138" si="71">D110</f>
        <v>-55.5</v>
      </c>
      <c r="E125" s="1">
        <f>S13</f>
        <v>3.2081352394408031</v>
      </c>
      <c r="F125">
        <f t="shared" ref="F125:F138" si="72">(B125-D125-I125)</f>
        <v>10.5</v>
      </c>
      <c r="G125">
        <f t="shared" ref="G125:G138" si="73">(F125/(10*E125))</f>
        <v>0.32729293550075567</v>
      </c>
      <c r="H125">
        <f t="shared" ref="H125:H138" si="74">POWER(10,G125)</f>
        <v>2.1246770924300216</v>
      </c>
      <c r="I125">
        <v>0</v>
      </c>
      <c r="J125" s="1">
        <f t="shared" ref="J125:J138" si="75">(H125*C125)</f>
        <v>6.2040571098956629</v>
      </c>
      <c r="K125">
        <f t="shared" ref="K125:K138" si="76">K110</f>
        <v>7.16</v>
      </c>
      <c r="L125">
        <f t="shared" ref="L125:L138" si="77">(K125-J125)</f>
        <v>0.9559428901043372</v>
      </c>
    </row>
    <row r="126" spans="1:13" x14ac:dyDescent="0.25">
      <c r="A126">
        <v>2</v>
      </c>
      <c r="B126">
        <f t="shared" si="70"/>
        <v>-47.5</v>
      </c>
      <c r="C126">
        <v>2.92</v>
      </c>
      <c r="D126">
        <f t="shared" si="71"/>
        <v>-55.5</v>
      </c>
      <c r="E126" s="1">
        <f t="shared" ref="E126:E138" si="78">E125</f>
        <v>3.2081352394408031</v>
      </c>
      <c r="F126">
        <f t="shared" si="72"/>
        <v>8</v>
      </c>
      <c r="G126">
        <f t="shared" si="73"/>
        <v>0.24936604609581384</v>
      </c>
      <c r="H126">
        <f t="shared" si="74"/>
        <v>1.7756854909147881</v>
      </c>
      <c r="I126">
        <v>0</v>
      </c>
      <c r="J126" s="1">
        <f t="shared" si="75"/>
        <v>5.185001633471181</v>
      </c>
      <c r="K126">
        <f t="shared" si="76"/>
        <v>7.16</v>
      </c>
      <c r="L126">
        <f t="shared" si="77"/>
        <v>1.9749983665288191</v>
      </c>
    </row>
    <row r="127" spans="1:13" x14ac:dyDescent="0.25">
      <c r="A127">
        <v>3</v>
      </c>
      <c r="B127">
        <f t="shared" si="70"/>
        <v>-45</v>
      </c>
      <c r="C127">
        <v>2.92</v>
      </c>
      <c r="D127">
        <f t="shared" si="71"/>
        <v>-55</v>
      </c>
      <c r="E127" s="1">
        <f t="shared" si="78"/>
        <v>3.2081352394408031</v>
      </c>
      <c r="F127">
        <f t="shared" si="72"/>
        <v>10</v>
      </c>
      <c r="G127">
        <f t="shared" si="73"/>
        <v>0.31170755761976732</v>
      </c>
      <c r="H127">
        <f t="shared" si="74"/>
        <v>2.0497814455680929</v>
      </c>
      <c r="J127" s="1">
        <f t="shared" si="75"/>
        <v>5.9853618210588309</v>
      </c>
      <c r="K127">
        <f t="shared" si="76"/>
        <v>12.09</v>
      </c>
      <c r="L127">
        <f t="shared" si="77"/>
        <v>6.104638178941169</v>
      </c>
    </row>
    <row r="128" spans="1:13" x14ac:dyDescent="0.25">
      <c r="A128">
        <v>4</v>
      </c>
      <c r="B128">
        <f t="shared" si="70"/>
        <v>-47.5</v>
      </c>
      <c r="C128">
        <v>2.92</v>
      </c>
      <c r="D128">
        <f t="shared" si="71"/>
        <v>-55</v>
      </c>
      <c r="E128" s="1">
        <f t="shared" si="78"/>
        <v>3.2081352394408031</v>
      </c>
      <c r="F128">
        <f t="shared" si="72"/>
        <v>7.5</v>
      </c>
      <c r="G128">
        <f t="shared" si="73"/>
        <v>0.23378066821482546</v>
      </c>
      <c r="H128">
        <f t="shared" si="74"/>
        <v>1.7130919260200395</v>
      </c>
      <c r="J128" s="1">
        <f t="shared" si="75"/>
        <v>5.0022284239785151</v>
      </c>
      <c r="K128">
        <f t="shared" si="76"/>
        <v>12.09</v>
      </c>
      <c r="L128">
        <f t="shared" si="77"/>
        <v>7.0877715760214848</v>
      </c>
    </row>
    <row r="129" spans="1:13" x14ac:dyDescent="0.25">
      <c r="A129">
        <v>5</v>
      </c>
      <c r="B129">
        <f t="shared" si="70"/>
        <v>-45</v>
      </c>
      <c r="C129">
        <v>2.92</v>
      </c>
      <c r="D129">
        <f t="shared" si="71"/>
        <v>-63.5</v>
      </c>
      <c r="E129" s="1">
        <f t="shared" si="78"/>
        <v>3.2081352394408031</v>
      </c>
      <c r="F129">
        <f t="shared" si="72"/>
        <v>18.5</v>
      </c>
      <c r="G129">
        <f t="shared" si="73"/>
        <v>0.57665898159656948</v>
      </c>
      <c r="H129">
        <f t="shared" si="74"/>
        <v>3.7727582859070079</v>
      </c>
      <c r="J129" s="1">
        <f t="shared" si="75"/>
        <v>11.016454194848462</v>
      </c>
      <c r="K129">
        <f t="shared" si="76"/>
        <v>17.059999999999999</v>
      </c>
      <c r="L129">
        <f t="shared" si="77"/>
        <v>6.0435458051515365</v>
      </c>
    </row>
    <row r="130" spans="1:13" x14ac:dyDescent="0.25">
      <c r="A130">
        <v>6</v>
      </c>
      <c r="B130">
        <f t="shared" si="70"/>
        <v>-47.5</v>
      </c>
      <c r="C130">
        <v>2.92</v>
      </c>
      <c r="D130">
        <f t="shared" si="71"/>
        <v>-63.5</v>
      </c>
      <c r="E130" s="1">
        <f t="shared" si="78"/>
        <v>3.2081352394408031</v>
      </c>
      <c r="F130">
        <f t="shared" si="72"/>
        <v>16</v>
      </c>
      <c r="G130">
        <f t="shared" si="73"/>
        <v>0.49873209219162767</v>
      </c>
      <c r="H130">
        <f t="shared" si="74"/>
        <v>3.1530589626452925</v>
      </c>
      <c r="J130" s="1">
        <f t="shared" si="75"/>
        <v>9.2069321709242544</v>
      </c>
      <c r="K130">
        <f t="shared" si="76"/>
        <v>17.059999999999999</v>
      </c>
      <c r="L130">
        <f t="shared" si="77"/>
        <v>7.8530678290757443</v>
      </c>
    </row>
    <row r="131" spans="1:13" x14ac:dyDescent="0.25">
      <c r="A131">
        <v>7</v>
      </c>
      <c r="B131">
        <f t="shared" si="70"/>
        <v>-45</v>
      </c>
      <c r="C131">
        <v>2.92</v>
      </c>
      <c r="D131">
        <f t="shared" si="71"/>
        <v>-69.5</v>
      </c>
      <c r="E131" s="1">
        <f t="shared" si="78"/>
        <v>3.2081352394408031</v>
      </c>
      <c r="F131">
        <f t="shared" si="72"/>
        <v>24.5</v>
      </c>
      <c r="G131">
        <f t="shared" si="73"/>
        <v>0.76368351616842989</v>
      </c>
      <c r="H131">
        <f t="shared" si="74"/>
        <v>5.8034135068368258</v>
      </c>
      <c r="J131" s="1">
        <f t="shared" si="75"/>
        <v>16.945967439963532</v>
      </c>
      <c r="K131">
        <f t="shared" si="76"/>
        <v>23.04</v>
      </c>
      <c r="L131">
        <f t="shared" si="77"/>
        <v>6.0940325600364673</v>
      </c>
    </row>
    <row r="132" spans="1:13" x14ac:dyDescent="0.25">
      <c r="A132">
        <v>8</v>
      </c>
      <c r="B132">
        <f t="shared" si="70"/>
        <v>-47.5</v>
      </c>
      <c r="C132">
        <v>2.92</v>
      </c>
      <c r="D132">
        <f t="shared" si="71"/>
        <v>-69.5</v>
      </c>
      <c r="E132" s="1">
        <f t="shared" si="78"/>
        <v>3.2081352394408031</v>
      </c>
      <c r="F132">
        <f t="shared" si="72"/>
        <v>22</v>
      </c>
      <c r="G132">
        <f t="shared" si="73"/>
        <v>0.68575662676348803</v>
      </c>
      <c r="H132">
        <f t="shared" si="74"/>
        <v>4.8501662669516765</v>
      </c>
      <c r="J132" s="1">
        <f t="shared" si="75"/>
        <v>14.162485499498896</v>
      </c>
      <c r="K132">
        <f t="shared" si="76"/>
        <v>23.04</v>
      </c>
      <c r="L132">
        <f t="shared" si="77"/>
        <v>8.8775145005011034</v>
      </c>
      <c r="M132">
        <v>9</v>
      </c>
    </row>
    <row r="133" spans="1:13" x14ac:dyDescent="0.25">
      <c r="A133">
        <v>9</v>
      </c>
      <c r="B133">
        <f t="shared" si="70"/>
        <v>-45</v>
      </c>
      <c r="C133">
        <v>2.92</v>
      </c>
      <c r="D133">
        <f t="shared" si="71"/>
        <v>-77</v>
      </c>
      <c r="E133" s="1">
        <f t="shared" si="78"/>
        <v>3.2081352394408031</v>
      </c>
      <c r="F133">
        <f t="shared" si="72"/>
        <v>32</v>
      </c>
      <c r="G133">
        <f t="shared" si="73"/>
        <v>0.99746418438325535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-47.5</v>
      </c>
      <c r="C134">
        <v>2.92</v>
      </c>
      <c r="D134">
        <f t="shared" si="71"/>
        <v>-77</v>
      </c>
      <c r="E134" s="1">
        <f t="shared" si="78"/>
        <v>3.2081352394408031</v>
      </c>
      <c r="F134">
        <f t="shared" si="72"/>
        <v>29.5</v>
      </c>
      <c r="G134">
        <f t="shared" si="73"/>
        <v>0.91953729497831349</v>
      </c>
      <c r="H134">
        <f t="shared" si="74"/>
        <v>8.3087806717696733</v>
      </c>
      <c r="J134" s="1">
        <f t="shared" si="75"/>
        <v>24.261639561567446</v>
      </c>
      <c r="K134">
        <f t="shared" si="76"/>
        <v>29.03</v>
      </c>
      <c r="L134">
        <f t="shared" si="77"/>
        <v>4.7683604384325555</v>
      </c>
    </row>
    <row r="135" spans="1:13" x14ac:dyDescent="0.25">
      <c r="A135">
        <v>11</v>
      </c>
      <c r="B135">
        <f t="shared" si="70"/>
        <v>-45</v>
      </c>
      <c r="C135">
        <v>2.92</v>
      </c>
      <c r="D135">
        <f t="shared" si="71"/>
        <v>-67.5</v>
      </c>
      <c r="E135" s="1">
        <f t="shared" si="78"/>
        <v>3.2081352394408031</v>
      </c>
      <c r="F135">
        <f t="shared" si="72"/>
        <v>22.5</v>
      </c>
      <c r="G135">
        <f t="shared" si="73"/>
        <v>0.70134200464447638</v>
      </c>
      <c r="H135">
        <f t="shared" si="74"/>
        <v>5.0273833750178376</v>
      </c>
      <c r="J135" s="1">
        <f t="shared" si="75"/>
        <v>14.679959455052085</v>
      </c>
      <c r="K135">
        <f t="shared" si="76"/>
        <v>15.07</v>
      </c>
      <c r="L135">
        <f t="shared" si="77"/>
        <v>0.39004054494791518</v>
      </c>
    </row>
    <row r="136" spans="1:13" x14ac:dyDescent="0.25">
      <c r="A136">
        <v>12</v>
      </c>
      <c r="B136">
        <f t="shared" si="70"/>
        <v>-47.5</v>
      </c>
      <c r="C136">
        <v>2.92</v>
      </c>
      <c r="D136">
        <f t="shared" si="71"/>
        <v>-67.5</v>
      </c>
      <c r="E136" s="1">
        <f t="shared" si="78"/>
        <v>3.2081352394408031</v>
      </c>
      <c r="F136">
        <f t="shared" si="72"/>
        <v>20</v>
      </c>
      <c r="G136">
        <f t="shared" si="73"/>
        <v>0.62341511523953463</v>
      </c>
      <c r="H136">
        <f t="shared" si="74"/>
        <v>4.2016039745952201</v>
      </c>
      <c r="J136" s="1">
        <f t="shared" si="75"/>
        <v>12.268683605818042</v>
      </c>
      <c r="K136">
        <f t="shared" si="76"/>
        <v>15.07</v>
      </c>
      <c r="L136">
        <f t="shared" si="77"/>
        <v>2.8013163941819581</v>
      </c>
    </row>
    <row r="137" spans="1:13" x14ac:dyDescent="0.25">
      <c r="A137">
        <v>13</v>
      </c>
      <c r="B137">
        <f t="shared" si="70"/>
        <v>-45</v>
      </c>
      <c r="C137">
        <v>2.92</v>
      </c>
      <c r="D137">
        <f t="shared" si="71"/>
        <v>-80.5</v>
      </c>
      <c r="E137" s="1">
        <f t="shared" si="78"/>
        <v>3.2081352394408031</v>
      </c>
      <c r="F137">
        <f t="shared" si="72"/>
        <v>35.5</v>
      </c>
      <c r="G137">
        <f t="shared" si="73"/>
        <v>1.1065618295501738</v>
      </c>
      <c r="H137">
        <f t="shared" si="74"/>
        <v>12.780911556410635</v>
      </c>
      <c r="J137" s="1">
        <f t="shared" si="75"/>
        <v>37.320261744719055</v>
      </c>
      <c r="K137">
        <f t="shared" si="76"/>
        <v>20.424125440272835</v>
      </c>
      <c r="L137">
        <f t="shared" si="77"/>
        <v>-16.89613630444622</v>
      </c>
    </row>
    <row r="138" spans="1:13" x14ac:dyDescent="0.25">
      <c r="A138">
        <v>14</v>
      </c>
      <c r="B138">
        <f t="shared" si="70"/>
        <v>-47.5</v>
      </c>
      <c r="C138">
        <v>2.92</v>
      </c>
      <c r="D138">
        <f t="shared" si="71"/>
        <v>-80.5</v>
      </c>
      <c r="E138" s="1">
        <f t="shared" si="78"/>
        <v>3.2081352394408031</v>
      </c>
      <c r="F138">
        <f t="shared" si="72"/>
        <v>33</v>
      </c>
      <c r="G138">
        <f t="shared" si="73"/>
        <v>1.0286349401452322</v>
      </c>
      <c r="H138">
        <f t="shared" si="74"/>
        <v>10.681566291763932</v>
      </c>
      <c r="J138" s="1">
        <f t="shared" si="75"/>
        <v>31.19017357195068</v>
      </c>
      <c r="K138">
        <f t="shared" si="76"/>
        <v>20.424125440272835</v>
      </c>
      <c r="L138">
        <f t="shared" si="77"/>
        <v>-10.766048131677845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-45</v>
      </c>
      <c r="C140">
        <v>2.92</v>
      </c>
      <c r="D140">
        <f t="shared" ref="D140:D153" si="80">D125</f>
        <v>-55.5</v>
      </c>
      <c r="E140" s="1">
        <f>S14</f>
        <v>2.9574996738594903</v>
      </c>
      <c r="F140">
        <f t="shared" ref="F140:F153" si="81">(B140-D140-I140)</f>
        <v>10.5</v>
      </c>
      <c r="G140">
        <f t="shared" ref="G140:G153" si="82">(F140/(10*E140))</f>
        <v>0.3550296249499722</v>
      </c>
      <c r="H140">
        <f t="shared" ref="H140:H153" si="83">POWER(10,G140)</f>
        <v>2.2647987932367917</v>
      </c>
      <c r="I140">
        <v>0</v>
      </c>
      <c r="J140" s="1">
        <f t="shared" ref="J140:J153" si="84">(H140*C140)</f>
        <v>6.6132124762514319</v>
      </c>
      <c r="K140">
        <f t="shared" ref="K140:K153" si="85">K125</f>
        <v>7.16</v>
      </c>
      <c r="L140">
        <f t="shared" ref="L140:L153" si="86">(K140-J140)</f>
        <v>0.5467875237485682</v>
      </c>
    </row>
    <row r="141" spans="1:13" x14ac:dyDescent="0.25">
      <c r="A141">
        <v>2</v>
      </c>
      <c r="B141">
        <f t="shared" si="79"/>
        <v>-47.5</v>
      </c>
      <c r="C141">
        <v>2.92</v>
      </c>
      <c r="D141">
        <f t="shared" si="80"/>
        <v>-55.5</v>
      </c>
      <c r="E141" s="1">
        <f t="shared" ref="E141:E153" si="87">E140</f>
        <v>2.9574996738594903</v>
      </c>
      <c r="F141">
        <f t="shared" si="81"/>
        <v>8</v>
      </c>
      <c r="G141">
        <f t="shared" si="82"/>
        <v>0.27049876186664551</v>
      </c>
      <c r="H141">
        <f t="shared" si="83"/>
        <v>1.8642268635067534</v>
      </c>
      <c r="I141">
        <v>0</v>
      </c>
      <c r="J141" s="1">
        <f t="shared" si="84"/>
        <v>5.4435424414397193</v>
      </c>
      <c r="K141">
        <f t="shared" si="85"/>
        <v>7.16</v>
      </c>
      <c r="L141">
        <f t="shared" si="86"/>
        <v>1.7164575585602808</v>
      </c>
    </row>
    <row r="142" spans="1:13" x14ac:dyDescent="0.25">
      <c r="A142">
        <v>3</v>
      </c>
      <c r="B142">
        <f t="shared" si="79"/>
        <v>-45</v>
      </c>
      <c r="C142">
        <v>2.92</v>
      </c>
      <c r="D142">
        <f t="shared" si="80"/>
        <v>-55</v>
      </c>
      <c r="E142" s="1">
        <f t="shared" si="87"/>
        <v>2.9574996738594903</v>
      </c>
      <c r="F142">
        <f t="shared" si="81"/>
        <v>10</v>
      </c>
      <c r="G142">
        <f t="shared" si="82"/>
        <v>0.33812345233330687</v>
      </c>
      <c r="H142">
        <f t="shared" si="83"/>
        <v>2.1783288950409339</v>
      </c>
      <c r="J142" s="1">
        <f t="shared" si="84"/>
        <v>6.360720373519527</v>
      </c>
      <c r="K142">
        <f t="shared" si="85"/>
        <v>12.09</v>
      </c>
      <c r="L142">
        <f t="shared" si="86"/>
        <v>5.7292796264804728</v>
      </c>
    </row>
    <row r="143" spans="1:13" x14ac:dyDescent="0.25">
      <c r="A143">
        <v>4</v>
      </c>
      <c r="B143">
        <f t="shared" si="79"/>
        <v>-47.5</v>
      </c>
      <c r="C143">
        <v>2.92</v>
      </c>
      <c r="D143">
        <f t="shared" si="80"/>
        <v>-55</v>
      </c>
      <c r="E143" s="1">
        <f t="shared" si="87"/>
        <v>2.9574996738594903</v>
      </c>
      <c r="F143">
        <f t="shared" si="81"/>
        <v>7.5</v>
      </c>
      <c r="G143">
        <f t="shared" si="82"/>
        <v>0.25359258924998013</v>
      </c>
      <c r="H143">
        <f t="shared" si="83"/>
        <v>1.7930507804115172</v>
      </c>
      <c r="J143" s="1">
        <f t="shared" si="84"/>
        <v>5.2357082788016305</v>
      </c>
      <c r="K143">
        <f t="shared" si="85"/>
        <v>12.09</v>
      </c>
      <c r="L143">
        <f t="shared" si="86"/>
        <v>6.8542917211983694</v>
      </c>
    </row>
    <row r="144" spans="1:13" x14ac:dyDescent="0.25">
      <c r="A144">
        <v>5</v>
      </c>
      <c r="B144">
        <f t="shared" si="79"/>
        <v>-45</v>
      </c>
      <c r="C144">
        <v>2.92</v>
      </c>
      <c r="D144">
        <f t="shared" si="80"/>
        <v>-63.5</v>
      </c>
      <c r="E144" s="1">
        <f t="shared" si="87"/>
        <v>2.9574996738594903</v>
      </c>
      <c r="F144">
        <f t="shared" si="81"/>
        <v>18.5</v>
      </c>
      <c r="G144">
        <f t="shared" si="82"/>
        <v>0.62552838681661771</v>
      </c>
      <c r="H144">
        <f t="shared" si="83"/>
        <v>4.2220987507897041</v>
      </c>
      <c r="J144" s="1">
        <f t="shared" si="84"/>
        <v>12.328528352305936</v>
      </c>
      <c r="K144">
        <f t="shared" si="85"/>
        <v>17.059999999999999</v>
      </c>
      <c r="L144">
        <f t="shared" si="86"/>
        <v>4.7314716476940628</v>
      </c>
    </row>
    <row r="145" spans="1:13" x14ac:dyDescent="0.25">
      <c r="A145">
        <v>6</v>
      </c>
      <c r="B145">
        <f t="shared" si="79"/>
        <v>-47.5</v>
      </c>
      <c r="C145">
        <v>2.92</v>
      </c>
      <c r="D145">
        <f t="shared" si="80"/>
        <v>-63.5</v>
      </c>
      <c r="E145" s="1">
        <f t="shared" si="87"/>
        <v>2.9574996738594903</v>
      </c>
      <c r="F145">
        <f t="shared" si="81"/>
        <v>16</v>
      </c>
      <c r="G145">
        <f t="shared" si="82"/>
        <v>0.54099752373329102</v>
      </c>
      <c r="H145">
        <f t="shared" si="83"/>
        <v>3.4753417986202271</v>
      </c>
      <c r="J145" s="1">
        <f t="shared" si="84"/>
        <v>10.147998051971063</v>
      </c>
      <c r="K145">
        <f t="shared" si="85"/>
        <v>17.059999999999999</v>
      </c>
      <c r="L145">
        <f t="shared" si="86"/>
        <v>6.9120019480289354</v>
      </c>
    </row>
    <row r="146" spans="1:13" x14ac:dyDescent="0.25">
      <c r="A146">
        <v>7</v>
      </c>
      <c r="B146">
        <f t="shared" si="79"/>
        <v>-45</v>
      </c>
      <c r="C146">
        <v>2.92</v>
      </c>
      <c r="D146">
        <f t="shared" si="80"/>
        <v>-69.5</v>
      </c>
      <c r="E146" s="1">
        <f t="shared" si="87"/>
        <v>2.9574996738594903</v>
      </c>
      <c r="F146">
        <f t="shared" si="81"/>
        <v>24.5</v>
      </c>
      <c r="G146">
        <f t="shared" si="82"/>
        <v>0.82840245821660174</v>
      </c>
      <c r="H146">
        <f t="shared" si="83"/>
        <v>6.7360058896184123</v>
      </c>
      <c r="J146" s="1">
        <f t="shared" si="84"/>
        <v>19.669137197685764</v>
      </c>
      <c r="K146">
        <f t="shared" si="85"/>
        <v>23.04</v>
      </c>
      <c r="L146">
        <f t="shared" si="86"/>
        <v>3.3708628023142353</v>
      </c>
      <c r="M146">
        <v>10</v>
      </c>
    </row>
    <row r="147" spans="1:13" x14ac:dyDescent="0.25">
      <c r="A147">
        <v>8</v>
      </c>
      <c r="B147">
        <f t="shared" si="79"/>
        <v>-47.5</v>
      </c>
      <c r="C147">
        <v>2.92</v>
      </c>
      <c r="D147">
        <f t="shared" si="80"/>
        <v>-69.5</v>
      </c>
      <c r="E147" s="1">
        <f t="shared" si="87"/>
        <v>2.9574996738594903</v>
      </c>
      <c r="F147">
        <f t="shared" si="81"/>
        <v>22</v>
      </c>
      <c r="G147">
        <f t="shared" si="82"/>
        <v>0.74387159513327505</v>
      </c>
      <c r="H147">
        <f t="shared" si="83"/>
        <v>5.5446175482191862</v>
      </c>
      <c r="J147" s="1">
        <f t="shared" si="84"/>
        <v>16.190283240800024</v>
      </c>
      <c r="K147">
        <f t="shared" si="85"/>
        <v>23.04</v>
      </c>
      <c r="L147">
        <f t="shared" si="86"/>
        <v>6.8497167591999748</v>
      </c>
    </row>
    <row r="148" spans="1:13" x14ac:dyDescent="0.25">
      <c r="A148">
        <v>9</v>
      </c>
      <c r="B148">
        <f t="shared" si="79"/>
        <v>-45</v>
      </c>
      <c r="C148">
        <v>2.92</v>
      </c>
      <c r="D148">
        <f t="shared" si="80"/>
        <v>-77</v>
      </c>
      <c r="E148" s="1">
        <f t="shared" si="87"/>
        <v>2.9574996738594903</v>
      </c>
      <c r="F148">
        <f t="shared" si="81"/>
        <v>32</v>
      </c>
      <c r="G148">
        <f t="shared" si="82"/>
        <v>1.081995047466582</v>
      </c>
      <c r="H148">
        <f t="shared" si="83"/>
        <v>12.078000617236874</v>
      </c>
      <c r="J148" s="1">
        <f t="shared" si="84"/>
        <v>35.26776180233167</v>
      </c>
      <c r="K148">
        <f t="shared" si="85"/>
        <v>29.03</v>
      </c>
      <c r="L148">
        <f t="shared" si="86"/>
        <v>-6.2377618023316685</v>
      </c>
    </row>
    <row r="149" spans="1:13" x14ac:dyDescent="0.25">
      <c r="A149">
        <v>10</v>
      </c>
      <c r="B149">
        <f t="shared" si="79"/>
        <v>-47.5</v>
      </c>
      <c r="C149">
        <v>2.92</v>
      </c>
      <c r="D149">
        <f t="shared" si="80"/>
        <v>-77</v>
      </c>
      <c r="E149" s="1">
        <f t="shared" si="87"/>
        <v>2.9574996738594903</v>
      </c>
      <c r="F149">
        <f t="shared" si="81"/>
        <v>29.5</v>
      </c>
      <c r="G149">
        <f t="shared" si="82"/>
        <v>0.99746418438325524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-45</v>
      </c>
      <c r="C150">
        <v>2.92</v>
      </c>
      <c r="D150">
        <f t="shared" si="80"/>
        <v>-67.5</v>
      </c>
      <c r="E150" s="1">
        <f t="shared" si="87"/>
        <v>2.9574996738594903</v>
      </c>
      <c r="F150">
        <f t="shared" si="81"/>
        <v>22.5</v>
      </c>
      <c r="G150">
        <f t="shared" si="82"/>
        <v>0.76077776774994044</v>
      </c>
      <c r="H150">
        <f t="shared" si="83"/>
        <v>5.7647140249362474</v>
      </c>
      <c r="J150" s="1">
        <f t="shared" si="84"/>
        <v>16.832964952813843</v>
      </c>
      <c r="K150">
        <f t="shared" si="85"/>
        <v>15.07</v>
      </c>
      <c r="L150">
        <f t="shared" si="86"/>
        <v>-1.7629649528138422</v>
      </c>
    </row>
    <row r="151" spans="1:13" x14ac:dyDescent="0.25">
      <c r="A151">
        <v>12</v>
      </c>
      <c r="B151">
        <f t="shared" si="79"/>
        <v>-47.5</v>
      </c>
      <c r="C151">
        <v>2.92</v>
      </c>
      <c r="D151">
        <f t="shared" si="80"/>
        <v>-67.5</v>
      </c>
      <c r="E151" s="1">
        <f t="shared" si="87"/>
        <v>2.9574996738594903</v>
      </c>
      <c r="F151">
        <f t="shared" si="81"/>
        <v>20</v>
      </c>
      <c r="G151">
        <f t="shared" si="82"/>
        <v>0.67624690466661375</v>
      </c>
      <c r="H151">
        <f t="shared" si="83"/>
        <v>4.7451167749702563</v>
      </c>
      <c r="J151" s="1">
        <f t="shared" si="84"/>
        <v>13.855740982913147</v>
      </c>
      <c r="K151">
        <f t="shared" si="85"/>
        <v>15.07</v>
      </c>
      <c r="L151">
        <f t="shared" si="86"/>
        <v>1.214259017086853</v>
      </c>
    </row>
    <row r="152" spans="1:13" x14ac:dyDescent="0.25">
      <c r="A152">
        <v>13</v>
      </c>
      <c r="B152">
        <f t="shared" si="79"/>
        <v>-45</v>
      </c>
      <c r="C152">
        <v>2.92</v>
      </c>
      <c r="D152">
        <f t="shared" si="80"/>
        <v>-80.5</v>
      </c>
      <c r="E152" s="1">
        <f t="shared" si="87"/>
        <v>2.9574996738594903</v>
      </c>
      <c r="F152">
        <f t="shared" si="81"/>
        <v>35.5</v>
      </c>
      <c r="G152">
        <f t="shared" si="82"/>
        <v>1.2003382557832394</v>
      </c>
      <c r="H152">
        <f t="shared" si="83"/>
        <v>15.861280875348553</v>
      </c>
      <c r="J152" s="1">
        <f t="shared" si="84"/>
        <v>46.314940156017776</v>
      </c>
      <c r="K152">
        <f t="shared" si="85"/>
        <v>20.424125440272835</v>
      </c>
      <c r="L152">
        <f t="shared" si="86"/>
        <v>-25.890814715744941</v>
      </c>
    </row>
    <row r="153" spans="1:13" x14ac:dyDescent="0.25">
      <c r="A153">
        <v>14</v>
      </c>
      <c r="B153">
        <f t="shared" si="79"/>
        <v>-47.5</v>
      </c>
      <c r="C153">
        <v>2.92</v>
      </c>
      <c r="D153">
        <f t="shared" si="80"/>
        <v>-80.5</v>
      </c>
      <c r="E153" s="1">
        <f t="shared" si="87"/>
        <v>2.9574996738594903</v>
      </c>
      <c r="F153">
        <f t="shared" si="81"/>
        <v>33</v>
      </c>
      <c r="G153">
        <f t="shared" si="82"/>
        <v>1.1158073926999126</v>
      </c>
      <c r="H153">
        <f t="shared" si="83"/>
        <v>13.055917367030819</v>
      </c>
      <c r="J153" s="1">
        <f t="shared" si="84"/>
        <v>38.123278711729988</v>
      </c>
      <c r="K153">
        <f t="shared" si="85"/>
        <v>20.424125440272835</v>
      </c>
      <c r="L153">
        <f t="shared" si="86"/>
        <v>-17.699153271457153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-45</v>
      </c>
      <c r="C155">
        <v>2.92</v>
      </c>
      <c r="D155">
        <f t="shared" ref="D155:D168" si="89">D140</f>
        <v>-55.5</v>
      </c>
      <c r="E155" s="1">
        <f>S15</f>
        <v>3.1568738996757726</v>
      </c>
      <c r="F155">
        <f t="shared" ref="F155:F168" si="90">(B155-D155-I155)</f>
        <v>10.5</v>
      </c>
      <c r="G155">
        <f t="shared" ref="G155:G168" si="91">(F155/(10*E155))</f>
        <v>0.33260752040423297</v>
      </c>
      <c r="H155">
        <f t="shared" ref="H155:H168" si="92">POWER(10,G155)</f>
        <v>2.1508371066682601</v>
      </c>
      <c r="I155">
        <v>0</v>
      </c>
      <c r="J155" s="1">
        <f t="shared" ref="J155:J168" si="93">(H155*C155)</f>
        <v>6.2804443514713197</v>
      </c>
      <c r="K155">
        <f t="shared" ref="K155:K168" si="94">K140</f>
        <v>7.16</v>
      </c>
      <c r="L155">
        <f t="shared" ref="L155:L168" si="95">(K155-J155)</f>
        <v>0.8795556485286804</v>
      </c>
    </row>
    <row r="156" spans="1:13" x14ac:dyDescent="0.25">
      <c r="A156">
        <v>2</v>
      </c>
      <c r="B156">
        <f t="shared" si="88"/>
        <v>-47.5</v>
      </c>
      <c r="C156">
        <v>2.92</v>
      </c>
      <c r="D156">
        <f t="shared" si="89"/>
        <v>-55.5</v>
      </c>
      <c r="E156" s="1">
        <f t="shared" ref="E156:E168" si="96">E155</f>
        <v>3.1568738996757726</v>
      </c>
      <c r="F156">
        <f t="shared" si="90"/>
        <v>8</v>
      </c>
      <c r="G156">
        <f t="shared" si="91"/>
        <v>0.25341525364132034</v>
      </c>
      <c r="H156">
        <f t="shared" si="92"/>
        <v>1.7923187728571286</v>
      </c>
      <c r="I156">
        <v>0</v>
      </c>
      <c r="J156" s="1">
        <f t="shared" si="93"/>
        <v>5.233570816742815</v>
      </c>
      <c r="K156">
        <f t="shared" si="94"/>
        <v>7.16</v>
      </c>
      <c r="L156">
        <f t="shared" si="95"/>
        <v>1.9264291832571852</v>
      </c>
    </row>
    <row r="157" spans="1:13" x14ac:dyDescent="0.25">
      <c r="A157">
        <v>3</v>
      </c>
      <c r="B157">
        <f t="shared" si="88"/>
        <v>-45</v>
      </c>
      <c r="C157">
        <v>2.92</v>
      </c>
      <c r="D157">
        <f t="shared" si="89"/>
        <v>-55</v>
      </c>
      <c r="E157" s="1">
        <f t="shared" si="96"/>
        <v>3.1568738996757726</v>
      </c>
      <c r="F157">
        <f t="shared" si="90"/>
        <v>10</v>
      </c>
      <c r="G157">
        <f t="shared" si="91"/>
        <v>0.31676906705165042</v>
      </c>
      <c r="H157">
        <f t="shared" si="92"/>
        <v>2.0738104904946422</v>
      </c>
      <c r="J157" s="1">
        <f t="shared" si="93"/>
        <v>6.0555266322443551</v>
      </c>
      <c r="K157">
        <f t="shared" si="94"/>
        <v>12.09</v>
      </c>
      <c r="L157">
        <f t="shared" si="95"/>
        <v>6.0344733677556448</v>
      </c>
    </row>
    <row r="158" spans="1:13" x14ac:dyDescent="0.25">
      <c r="A158">
        <v>4</v>
      </c>
      <c r="B158">
        <f t="shared" si="88"/>
        <v>-47.5</v>
      </c>
      <c r="C158">
        <v>2.92</v>
      </c>
      <c r="D158">
        <f t="shared" si="89"/>
        <v>-55</v>
      </c>
      <c r="E158" s="1">
        <f t="shared" si="96"/>
        <v>3.1568738996757726</v>
      </c>
      <c r="F158">
        <f t="shared" si="90"/>
        <v>7.5</v>
      </c>
      <c r="G158">
        <f t="shared" si="91"/>
        <v>0.23757680028873782</v>
      </c>
      <c r="H158">
        <f t="shared" si="92"/>
        <v>1.7281315548899387</v>
      </c>
      <c r="J158" s="1">
        <f t="shared" si="93"/>
        <v>5.0461441402786207</v>
      </c>
      <c r="K158">
        <f t="shared" si="94"/>
        <v>12.09</v>
      </c>
      <c r="L158">
        <f t="shared" si="95"/>
        <v>7.0438558597213792</v>
      </c>
    </row>
    <row r="159" spans="1:13" x14ac:dyDescent="0.25">
      <c r="A159">
        <v>5</v>
      </c>
      <c r="B159">
        <f t="shared" si="88"/>
        <v>-45</v>
      </c>
      <c r="C159">
        <v>2.92</v>
      </c>
      <c r="D159">
        <f t="shared" si="89"/>
        <v>-63.5</v>
      </c>
      <c r="E159" s="1">
        <f t="shared" si="96"/>
        <v>3.1568738996757726</v>
      </c>
      <c r="F159">
        <f t="shared" si="90"/>
        <v>18.5</v>
      </c>
      <c r="G159">
        <f t="shared" si="91"/>
        <v>0.58602277404555325</v>
      </c>
      <c r="H159">
        <f t="shared" si="92"/>
        <v>3.8549857236392326</v>
      </c>
      <c r="J159" s="1">
        <f t="shared" si="93"/>
        <v>11.256558313026559</v>
      </c>
      <c r="K159">
        <f t="shared" si="94"/>
        <v>17.059999999999999</v>
      </c>
      <c r="L159">
        <f t="shared" si="95"/>
        <v>5.8034416869734393</v>
      </c>
    </row>
    <row r="160" spans="1:13" x14ac:dyDescent="0.25">
      <c r="A160">
        <v>6</v>
      </c>
      <c r="B160">
        <f t="shared" si="88"/>
        <v>-47.5</v>
      </c>
      <c r="C160">
        <v>2.92</v>
      </c>
      <c r="D160">
        <f t="shared" si="89"/>
        <v>-63.5</v>
      </c>
      <c r="E160" s="1">
        <f t="shared" si="96"/>
        <v>3.1568738996757726</v>
      </c>
      <c r="F160">
        <f t="shared" si="90"/>
        <v>16</v>
      </c>
      <c r="G160">
        <f t="shared" si="91"/>
        <v>0.50683050728264067</v>
      </c>
      <c r="H160">
        <f t="shared" si="92"/>
        <v>3.2124065835360835</v>
      </c>
      <c r="J160" s="1">
        <f t="shared" si="93"/>
        <v>9.3802272239253632</v>
      </c>
      <c r="K160">
        <f t="shared" si="94"/>
        <v>17.059999999999999</v>
      </c>
      <c r="L160">
        <f t="shared" si="95"/>
        <v>7.6797727760746355</v>
      </c>
    </row>
    <row r="161" spans="1:13" x14ac:dyDescent="0.25">
      <c r="A161">
        <v>7</v>
      </c>
      <c r="B161">
        <f t="shared" si="88"/>
        <v>-45</v>
      </c>
      <c r="C161">
        <v>2.92</v>
      </c>
      <c r="D161">
        <f t="shared" si="89"/>
        <v>-69.5</v>
      </c>
      <c r="E161" s="1">
        <f t="shared" si="96"/>
        <v>3.1568738996757726</v>
      </c>
      <c r="F161">
        <f t="shared" si="90"/>
        <v>24.5</v>
      </c>
      <c r="G161">
        <f t="shared" si="91"/>
        <v>0.7760842142765435</v>
      </c>
      <c r="H161">
        <f t="shared" si="92"/>
        <v>5.9715106924271195</v>
      </c>
      <c r="J161" s="1">
        <f t="shared" si="93"/>
        <v>17.43681122188719</v>
      </c>
      <c r="K161">
        <f t="shared" si="94"/>
        <v>23.04</v>
      </c>
      <c r="L161">
        <f t="shared" si="95"/>
        <v>5.6031887781128091</v>
      </c>
    </row>
    <row r="162" spans="1:13" x14ac:dyDescent="0.25">
      <c r="A162">
        <v>8</v>
      </c>
      <c r="B162">
        <f t="shared" si="88"/>
        <v>-47.5</v>
      </c>
      <c r="C162">
        <v>2.92</v>
      </c>
      <c r="D162">
        <f t="shared" si="89"/>
        <v>-69.5</v>
      </c>
      <c r="E162" s="1">
        <f t="shared" si="96"/>
        <v>3.1568738996757726</v>
      </c>
      <c r="F162">
        <f t="shared" si="90"/>
        <v>22</v>
      </c>
      <c r="G162">
        <f t="shared" si="91"/>
        <v>0.69689194751363093</v>
      </c>
      <c r="H162">
        <f t="shared" si="92"/>
        <v>4.9761326337415568</v>
      </c>
      <c r="J162" s="1">
        <f t="shared" si="93"/>
        <v>14.530307290525345</v>
      </c>
      <c r="K162">
        <f t="shared" si="94"/>
        <v>23.04</v>
      </c>
      <c r="L162">
        <f t="shared" si="95"/>
        <v>8.5096927094746544</v>
      </c>
      <c r="M162">
        <v>11</v>
      </c>
    </row>
    <row r="163" spans="1:13" x14ac:dyDescent="0.25">
      <c r="A163">
        <v>9</v>
      </c>
      <c r="B163">
        <f t="shared" si="88"/>
        <v>-45</v>
      </c>
      <c r="C163">
        <v>2.92</v>
      </c>
      <c r="D163">
        <f t="shared" si="89"/>
        <v>-77</v>
      </c>
      <c r="E163" s="1">
        <f t="shared" si="96"/>
        <v>3.1568738996757726</v>
      </c>
      <c r="F163">
        <f t="shared" si="90"/>
        <v>32</v>
      </c>
      <c r="G163">
        <f t="shared" si="91"/>
        <v>1.0136610145652813</v>
      </c>
      <c r="H163">
        <f t="shared" si="92"/>
        <v>10.319556057945972</v>
      </c>
      <c r="J163" s="1">
        <f t="shared" si="93"/>
        <v>30.133103689202237</v>
      </c>
      <c r="K163">
        <f t="shared" si="94"/>
        <v>29.03</v>
      </c>
      <c r="L163">
        <f t="shared" si="95"/>
        <v>-1.1031036892022357</v>
      </c>
    </row>
    <row r="164" spans="1:13" x14ac:dyDescent="0.25">
      <c r="A164">
        <v>10</v>
      </c>
      <c r="B164">
        <f t="shared" si="88"/>
        <v>-47.5</v>
      </c>
      <c r="C164">
        <v>2.92</v>
      </c>
      <c r="D164">
        <f t="shared" si="89"/>
        <v>-77</v>
      </c>
      <c r="E164" s="1">
        <f t="shared" si="96"/>
        <v>3.1568738996757726</v>
      </c>
      <c r="F164">
        <f t="shared" si="90"/>
        <v>29.5</v>
      </c>
      <c r="G164">
        <f t="shared" si="91"/>
        <v>0.93446874780236877</v>
      </c>
      <c r="H164">
        <f t="shared" si="92"/>
        <v>8.5994118256863636</v>
      </c>
      <c r="J164" s="1">
        <f t="shared" si="93"/>
        <v>25.110282531004181</v>
      </c>
      <c r="K164">
        <f t="shared" si="94"/>
        <v>29.03</v>
      </c>
      <c r="L164">
        <f t="shared" si="95"/>
        <v>3.9197174689958203</v>
      </c>
    </row>
    <row r="165" spans="1:13" x14ac:dyDescent="0.25">
      <c r="A165">
        <v>11</v>
      </c>
      <c r="B165">
        <f t="shared" si="88"/>
        <v>-45</v>
      </c>
      <c r="C165">
        <v>2.92</v>
      </c>
      <c r="D165">
        <f t="shared" si="89"/>
        <v>-67.5</v>
      </c>
      <c r="E165" s="1">
        <f t="shared" si="96"/>
        <v>3.1568738996757726</v>
      </c>
      <c r="F165">
        <f t="shared" si="90"/>
        <v>22.5</v>
      </c>
      <c r="G165">
        <f t="shared" si="91"/>
        <v>0.71273040086621342</v>
      </c>
      <c r="H165">
        <f t="shared" si="92"/>
        <v>5.160958904109588</v>
      </c>
      <c r="J165" s="1">
        <f t="shared" si="93"/>
        <v>15.069999999999997</v>
      </c>
      <c r="K165">
        <f t="shared" si="94"/>
        <v>15.07</v>
      </c>
      <c r="L165">
        <f t="shared" si="95"/>
        <v>3.5527136788005009E-15</v>
      </c>
    </row>
    <row r="166" spans="1:13" x14ac:dyDescent="0.25">
      <c r="A166">
        <v>12</v>
      </c>
      <c r="B166">
        <f t="shared" si="88"/>
        <v>-47.5</v>
      </c>
      <c r="C166">
        <v>2.92</v>
      </c>
      <c r="D166">
        <f t="shared" si="89"/>
        <v>-67.5</v>
      </c>
      <c r="E166" s="1">
        <f t="shared" si="96"/>
        <v>3.1568738996757726</v>
      </c>
      <c r="F166">
        <f t="shared" si="90"/>
        <v>20</v>
      </c>
      <c r="G166">
        <f t="shared" si="91"/>
        <v>0.63353813410330084</v>
      </c>
      <c r="H166">
        <f t="shared" si="92"/>
        <v>4.3006899504856282</v>
      </c>
      <c r="J166" s="1">
        <f t="shared" si="93"/>
        <v>12.558014655418035</v>
      </c>
      <c r="K166">
        <f t="shared" si="94"/>
        <v>15.07</v>
      </c>
      <c r="L166">
        <f t="shared" si="95"/>
        <v>2.5119853445819658</v>
      </c>
    </row>
    <row r="167" spans="1:13" x14ac:dyDescent="0.25">
      <c r="A167">
        <v>13</v>
      </c>
      <c r="B167">
        <f t="shared" si="88"/>
        <v>-45</v>
      </c>
      <c r="C167">
        <v>2.92</v>
      </c>
      <c r="D167">
        <f t="shared" si="89"/>
        <v>-80.5</v>
      </c>
      <c r="E167" s="1">
        <f t="shared" si="96"/>
        <v>3.1568738996757726</v>
      </c>
      <c r="F167">
        <f t="shared" si="90"/>
        <v>35.5</v>
      </c>
      <c r="G167">
        <f t="shared" si="91"/>
        <v>1.1245301880333589</v>
      </c>
      <c r="H167">
        <f t="shared" si="92"/>
        <v>13.320796326372085</v>
      </c>
      <c r="J167" s="1">
        <f t="shared" si="93"/>
        <v>38.896725273006489</v>
      </c>
      <c r="K167">
        <f t="shared" si="94"/>
        <v>20.424125440272835</v>
      </c>
      <c r="L167">
        <f t="shared" si="95"/>
        <v>-18.472599832733653</v>
      </c>
    </row>
    <row r="168" spans="1:13" x14ac:dyDescent="0.25">
      <c r="A168">
        <v>14</v>
      </c>
      <c r="B168">
        <f t="shared" si="88"/>
        <v>-47.5</v>
      </c>
      <c r="C168">
        <v>2.92</v>
      </c>
      <c r="D168">
        <f t="shared" si="89"/>
        <v>-80.5</v>
      </c>
      <c r="E168" s="1">
        <f t="shared" si="96"/>
        <v>3.1568738996757726</v>
      </c>
      <c r="F168">
        <f t="shared" si="90"/>
        <v>33</v>
      </c>
      <c r="G168">
        <f t="shared" si="91"/>
        <v>1.0453379212704463</v>
      </c>
      <c r="H168">
        <f t="shared" si="92"/>
        <v>11.100381916948859</v>
      </c>
      <c r="J168" s="1">
        <f t="shared" si="93"/>
        <v>32.413115197490669</v>
      </c>
      <c r="K168">
        <f t="shared" si="94"/>
        <v>20.424125440272835</v>
      </c>
      <c r="L168">
        <f t="shared" si="95"/>
        <v>-11.988989757217833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-45</v>
      </c>
      <c r="C170">
        <v>2.92</v>
      </c>
      <c r="D170">
        <f t="shared" ref="D170:D183" si="98">D155</f>
        <v>-55.5</v>
      </c>
      <c r="E170" s="1">
        <f>S16</f>
        <v>2.8061101330451308</v>
      </c>
      <c r="F170">
        <f t="shared" ref="F170:F183" si="99">(B170-D170-I170)</f>
        <v>10.5</v>
      </c>
      <c r="G170">
        <f t="shared" ref="G170:G183" si="100">(F170/(10*E170))</f>
        <v>0.37418346045476214</v>
      </c>
      <c r="H170">
        <f t="shared" ref="H170:H183" si="101">POWER(10,G170)</f>
        <v>2.3669193518995089</v>
      </c>
      <c r="I170">
        <v>0</v>
      </c>
      <c r="J170" s="1">
        <f t="shared" ref="J170:J183" si="102">(H170*C170)</f>
        <v>6.9114045075465658</v>
      </c>
      <c r="K170">
        <f t="shared" ref="K170:K183" si="103">K155</f>
        <v>7.16</v>
      </c>
      <c r="L170">
        <f t="shared" ref="L170:L183" si="104">(K170-J170)</f>
        <v>0.24859549245343437</v>
      </c>
    </row>
    <row r="171" spans="1:13" x14ac:dyDescent="0.25">
      <c r="A171">
        <v>2</v>
      </c>
      <c r="B171">
        <f t="shared" si="97"/>
        <v>-47.5</v>
      </c>
      <c r="C171">
        <v>2.92</v>
      </c>
      <c r="D171">
        <f t="shared" si="98"/>
        <v>-55.5</v>
      </c>
      <c r="E171" s="1">
        <f t="shared" ref="E171:E183" si="105">E170</f>
        <v>2.8061101330451308</v>
      </c>
      <c r="F171">
        <f t="shared" si="99"/>
        <v>8</v>
      </c>
      <c r="G171">
        <f t="shared" si="100"/>
        <v>0.28509216034648543</v>
      </c>
      <c r="H171">
        <f t="shared" si="101"/>
        <v>1.9279339909503121</v>
      </c>
      <c r="I171">
        <v>0</v>
      </c>
      <c r="J171" s="1">
        <f t="shared" si="102"/>
        <v>5.6295672535749111</v>
      </c>
      <c r="K171">
        <f t="shared" si="103"/>
        <v>7.16</v>
      </c>
      <c r="L171">
        <f t="shared" si="104"/>
        <v>1.5304327464250891</v>
      </c>
    </row>
    <row r="172" spans="1:13" x14ac:dyDescent="0.25">
      <c r="A172">
        <v>3</v>
      </c>
      <c r="B172">
        <f t="shared" si="97"/>
        <v>-45</v>
      </c>
      <c r="C172">
        <v>2.92</v>
      </c>
      <c r="D172">
        <f t="shared" si="98"/>
        <v>-55</v>
      </c>
      <c r="E172" s="1">
        <f t="shared" si="105"/>
        <v>2.8061101330451308</v>
      </c>
      <c r="F172">
        <f t="shared" si="99"/>
        <v>10</v>
      </c>
      <c r="G172">
        <f t="shared" si="100"/>
        <v>0.35636520043310677</v>
      </c>
      <c r="H172">
        <f t="shared" si="101"/>
        <v>2.2717743955132494</v>
      </c>
      <c r="J172" s="1">
        <f t="shared" si="102"/>
        <v>6.6335812348986885</v>
      </c>
      <c r="K172">
        <f t="shared" si="103"/>
        <v>12.09</v>
      </c>
      <c r="L172">
        <f t="shared" si="104"/>
        <v>5.4564187651013114</v>
      </c>
    </row>
    <row r="173" spans="1:13" x14ac:dyDescent="0.25">
      <c r="A173">
        <v>4</v>
      </c>
      <c r="B173">
        <f t="shared" si="97"/>
        <v>-47.5</v>
      </c>
      <c r="C173">
        <v>2.92</v>
      </c>
      <c r="D173">
        <f t="shared" si="98"/>
        <v>-55</v>
      </c>
      <c r="E173" s="1">
        <f t="shared" si="105"/>
        <v>2.8061101330451308</v>
      </c>
      <c r="F173">
        <f t="shared" si="99"/>
        <v>7.5</v>
      </c>
      <c r="G173">
        <f t="shared" si="100"/>
        <v>0.26727390032483012</v>
      </c>
      <c r="H173">
        <f t="shared" si="101"/>
        <v>1.8504352813566185</v>
      </c>
      <c r="J173" s="1">
        <f t="shared" si="102"/>
        <v>5.4032710215613262</v>
      </c>
      <c r="K173">
        <f t="shared" si="103"/>
        <v>12.09</v>
      </c>
      <c r="L173">
        <f t="shared" si="104"/>
        <v>6.6867289784386736</v>
      </c>
    </row>
    <row r="174" spans="1:13" x14ac:dyDescent="0.25">
      <c r="A174">
        <v>5</v>
      </c>
      <c r="B174">
        <f t="shared" si="97"/>
        <v>-45</v>
      </c>
      <c r="C174">
        <v>2.92</v>
      </c>
      <c r="D174">
        <f t="shared" si="98"/>
        <v>-63.5</v>
      </c>
      <c r="E174" s="1">
        <f t="shared" si="105"/>
        <v>2.8061101330451308</v>
      </c>
      <c r="F174">
        <f t="shared" si="99"/>
        <v>18.5</v>
      </c>
      <c r="G174">
        <f t="shared" si="100"/>
        <v>0.65927562080124757</v>
      </c>
      <c r="H174">
        <f t="shared" si="101"/>
        <v>4.5632642723651458</v>
      </c>
      <c r="J174" s="1">
        <f t="shared" si="102"/>
        <v>13.324731675306225</v>
      </c>
      <c r="K174">
        <f t="shared" si="103"/>
        <v>17.059999999999999</v>
      </c>
      <c r="L174">
        <f t="shared" si="104"/>
        <v>3.7352683246937737</v>
      </c>
    </row>
    <row r="175" spans="1:13" x14ac:dyDescent="0.25">
      <c r="A175">
        <v>6</v>
      </c>
      <c r="B175">
        <f t="shared" si="97"/>
        <v>-47.5</v>
      </c>
      <c r="C175">
        <v>2.92</v>
      </c>
      <c r="D175">
        <f t="shared" si="98"/>
        <v>-63.5</v>
      </c>
      <c r="E175" s="1">
        <f t="shared" si="105"/>
        <v>2.8061101330451308</v>
      </c>
      <c r="F175">
        <f t="shared" si="99"/>
        <v>16</v>
      </c>
      <c r="G175">
        <f t="shared" si="100"/>
        <v>0.57018432069297087</v>
      </c>
      <c r="H175">
        <f t="shared" si="101"/>
        <v>3.7169294734615983</v>
      </c>
      <c r="J175" s="1">
        <f t="shared" si="102"/>
        <v>10.853434062507867</v>
      </c>
      <c r="K175">
        <f t="shared" si="103"/>
        <v>17.059999999999999</v>
      </c>
      <c r="L175">
        <f t="shared" si="104"/>
        <v>6.2065659374921314</v>
      </c>
    </row>
    <row r="176" spans="1:13" x14ac:dyDescent="0.25">
      <c r="A176">
        <v>7</v>
      </c>
      <c r="B176">
        <f t="shared" si="97"/>
        <v>-45</v>
      </c>
      <c r="C176">
        <v>2.92</v>
      </c>
      <c r="D176">
        <f t="shared" si="98"/>
        <v>-69.5</v>
      </c>
      <c r="E176" s="1">
        <f t="shared" si="105"/>
        <v>2.8061101330451308</v>
      </c>
      <c r="F176">
        <f t="shared" si="99"/>
        <v>24.5</v>
      </c>
      <c r="G176">
        <f t="shared" si="100"/>
        <v>0.87309474106111162</v>
      </c>
      <c r="H176">
        <f t="shared" si="101"/>
        <v>7.4661161348798126</v>
      </c>
      <c r="J176" s="1">
        <f t="shared" si="102"/>
        <v>21.801059113849053</v>
      </c>
      <c r="K176">
        <f t="shared" si="103"/>
        <v>23.04</v>
      </c>
      <c r="L176">
        <f t="shared" si="104"/>
        <v>1.2389408861509459</v>
      </c>
    </row>
    <row r="177" spans="1:13" x14ac:dyDescent="0.25">
      <c r="A177">
        <v>8</v>
      </c>
      <c r="B177">
        <f t="shared" si="97"/>
        <v>-47.5</v>
      </c>
      <c r="C177">
        <v>2.92</v>
      </c>
      <c r="D177">
        <f t="shared" si="98"/>
        <v>-69.5</v>
      </c>
      <c r="E177" s="1">
        <f t="shared" si="105"/>
        <v>2.8061101330451308</v>
      </c>
      <c r="F177">
        <f t="shared" si="99"/>
        <v>22</v>
      </c>
      <c r="G177">
        <f t="shared" si="100"/>
        <v>0.78400344095283492</v>
      </c>
      <c r="H177">
        <f t="shared" si="101"/>
        <v>6.0813981960414853</v>
      </c>
      <c r="J177" s="1">
        <f t="shared" si="102"/>
        <v>17.757682732441136</v>
      </c>
      <c r="K177">
        <f t="shared" si="103"/>
        <v>23.04</v>
      </c>
      <c r="L177">
        <f t="shared" si="104"/>
        <v>5.282317267558863</v>
      </c>
      <c r="M177">
        <v>12</v>
      </c>
    </row>
    <row r="178" spans="1:13" x14ac:dyDescent="0.25">
      <c r="A178">
        <v>9</v>
      </c>
      <c r="B178">
        <f t="shared" si="97"/>
        <v>-45</v>
      </c>
      <c r="C178">
        <v>2.92</v>
      </c>
      <c r="D178">
        <f t="shared" si="98"/>
        <v>-77</v>
      </c>
      <c r="E178" s="1">
        <f t="shared" si="105"/>
        <v>2.8061101330451308</v>
      </c>
      <c r="F178">
        <f t="shared" si="99"/>
        <v>32</v>
      </c>
      <c r="G178">
        <f t="shared" si="100"/>
        <v>1.1403686413859417</v>
      </c>
      <c r="H178">
        <f t="shared" si="101"/>
        <v>13.815564710687514</v>
      </c>
      <c r="J178" s="1">
        <f t="shared" si="102"/>
        <v>40.341448955207539</v>
      </c>
      <c r="K178">
        <f t="shared" si="103"/>
        <v>29.03</v>
      </c>
      <c r="L178">
        <f t="shared" si="104"/>
        <v>-11.311448955207538</v>
      </c>
    </row>
    <row r="179" spans="1:13" x14ac:dyDescent="0.25">
      <c r="A179">
        <v>10</v>
      </c>
      <c r="B179">
        <f t="shared" si="97"/>
        <v>-47.5</v>
      </c>
      <c r="C179">
        <v>2.92</v>
      </c>
      <c r="D179">
        <f t="shared" si="98"/>
        <v>-77</v>
      </c>
      <c r="E179" s="1">
        <f t="shared" si="105"/>
        <v>2.8061101330451308</v>
      </c>
      <c r="F179">
        <f t="shared" si="99"/>
        <v>29.5</v>
      </c>
      <c r="G179">
        <f t="shared" si="100"/>
        <v>1.051277341277665</v>
      </c>
      <c r="H179">
        <f t="shared" si="101"/>
        <v>11.253233781933655</v>
      </c>
      <c r="J179" s="1">
        <f t="shared" si="102"/>
        <v>32.859442643246275</v>
      </c>
      <c r="K179">
        <f t="shared" si="103"/>
        <v>29.03</v>
      </c>
      <c r="L179">
        <f t="shared" si="104"/>
        <v>-3.8294426432462743</v>
      </c>
    </row>
    <row r="180" spans="1:13" x14ac:dyDescent="0.25">
      <c r="A180">
        <v>11</v>
      </c>
      <c r="B180">
        <f t="shared" si="97"/>
        <v>-45</v>
      </c>
      <c r="C180">
        <v>2.92</v>
      </c>
      <c r="D180">
        <f t="shared" si="98"/>
        <v>-67.5</v>
      </c>
      <c r="E180" s="1">
        <f t="shared" si="105"/>
        <v>2.8061101330451308</v>
      </c>
      <c r="F180">
        <f t="shared" si="99"/>
        <v>22.5</v>
      </c>
      <c r="G180">
        <f t="shared" si="100"/>
        <v>0.80182170097449024</v>
      </c>
      <c r="H180">
        <f t="shared" si="101"/>
        <v>6.3360953029692695</v>
      </c>
      <c r="J180" s="1">
        <f t="shared" si="102"/>
        <v>18.501398284670266</v>
      </c>
      <c r="K180">
        <f t="shared" si="103"/>
        <v>15.07</v>
      </c>
      <c r="L180">
        <f t="shared" si="104"/>
        <v>-3.4313982846702658</v>
      </c>
    </row>
    <row r="181" spans="1:13" x14ac:dyDescent="0.25">
      <c r="A181">
        <v>12</v>
      </c>
      <c r="B181">
        <f t="shared" si="97"/>
        <v>-47.5</v>
      </c>
      <c r="C181">
        <v>2.92</v>
      </c>
      <c r="D181">
        <f t="shared" si="98"/>
        <v>-67.5</v>
      </c>
      <c r="E181" s="1">
        <f t="shared" si="105"/>
        <v>2.8061101330451308</v>
      </c>
      <c r="F181">
        <f t="shared" si="99"/>
        <v>20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-45</v>
      </c>
      <c r="C182">
        <v>2.92</v>
      </c>
      <c r="D182">
        <f t="shared" si="98"/>
        <v>-80.5</v>
      </c>
      <c r="E182" s="1">
        <f t="shared" si="105"/>
        <v>2.8061101330451308</v>
      </c>
      <c r="F182">
        <f t="shared" si="99"/>
        <v>35.5</v>
      </c>
      <c r="G182">
        <f t="shared" si="100"/>
        <v>1.2650964615375291</v>
      </c>
      <c r="H182">
        <f t="shared" si="101"/>
        <v>18.411809024008772</v>
      </c>
      <c r="J182" s="1">
        <f t="shared" si="102"/>
        <v>53.762482350105614</v>
      </c>
      <c r="K182">
        <f t="shared" si="103"/>
        <v>20.424125440272835</v>
      </c>
      <c r="L182">
        <f t="shared" si="104"/>
        <v>-33.338356909832783</v>
      </c>
    </row>
    <row r="183" spans="1:13" x14ac:dyDescent="0.25">
      <c r="A183">
        <v>14</v>
      </c>
      <c r="B183">
        <f t="shared" si="97"/>
        <v>-47.5</v>
      </c>
      <c r="C183">
        <v>2.92</v>
      </c>
      <c r="D183">
        <f t="shared" si="98"/>
        <v>-80.5</v>
      </c>
      <c r="E183" s="1">
        <f t="shared" si="105"/>
        <v>2.8061101330451308</v>
      </c>
      <c r="F183">
        <f t="shared" si="99"/>
        <v>33</v>
      </c>
      <c r="G183">
        <f t="shared" si="100"/>
        <v>1.1760051614292524</v>
      </c>
      <c r="H183">
        <f t="shared" si="101"/>
        <v>14.997026588077546</v>
      </c>
      <c r="J183" s="1">
        <f t="shared" si="102"/>
        <v>43.791317637186431</v>
      </c>
      <c r="K183">
        <f t="shared" si="103"/>
        <v>20.424125440272835</v>
      </c>
      <c r="L183">
        <f t="shared" si="104"/>
        <v>-23.367192196913596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-45</v>
      </c>
      <c r="C185">
        <v>2.92</v>
      </c>
      <c r="D185">
        <f t="shared" ref="D185:D198" si="107">D170</f>
        <v>-55.5</v>
      </c>
      <c r="E185" s="1">
        <f>S17</f>
        <v>4.2023739336908177</v>
      </c>
      <c r="F185">
        <f t="shared" ref="F185:F198" si="108">(B185-D185-I185)</f>
        <v>10.5</v>
      </c>
      <c r="G185">
        <f t="shared" ref="G185:G198" si="109">(F185/(10*E185))</f>
        <v>0.2498587742471115</v>
      </c>
      <c r="H185">
        <f t="shared" ref="H185:H198" si="110">POWER(10,G185)</f>
        <v>1.7777012354817716</v>
      </c>
      <c r="I185">
        <v>0</v>
      </c>
      <c r="J185" s="1">
        <f t="shared" ref="J185:J198" si="111">(H185*C185)</f>
        <v>5.1908876076067729</v>
      </c>
      <c r="K185">
        <f t="shared" ref="K185:K198" si="112">K170</f>
        <v>7.16</v>
      </c>
      <c r="L185">
        <f t="shared" ref="L185:L198" si="113">(K185-J185)</f>
        <v>1.9691123923932272</v>
      </c>
    </row>
    <row r="186" spans="1:13" x14ac:dyDescent="0.25">
      <c r="A186">
        <v>2</v>
      </c>
      <c r="B186">
        <f t="shared" si="106"/>
        <v>-47.5</v>
      </c>
      <c r="C186">
        <v>2.92</v>
      </c>
      <c r="D186">
        <f t="shared" si="107"/>
        <v>-55.5</v>
      </c>
      <c r="E186" s="1">
        <f t="shared" ref="E186:E198" si="114">E185</f>
        <v>4.2023739336908177</v>
      </c>
      <c r="F186">
        <f t="shared" si="108"/>
        <v>8</v>
      </c>
      <c r="G186">
        <f t="shared" si="109"/>
        <v>0.19036858990256114</v>
      </c>
      <c r="H186">
        <f t="shared" si="110"/>
        <v>1.5501316724392749</v>
      </c>
      <c r="I186">
        <v>0</v>
      </c>
      <c r="J186" s="1">
        <f t="shared" si="111"/>
        <v>4.5263844835226825</v>
      </c>
      <c r="K186">
        <f t="shared" si="112"/>
        <v>7.16</v>
      </c>
      <c r="L186">
        <f t="shared" si="113"/>
        <v>2.6336155164773176</v>
      </c>
    </row>
    <row r="187" spans="1:13" x14ac:dyDescent="0.25">
      <c r="A187">
        <v>3</v>
      </c>
      <c r="B187">
        <f t="shared" si="106"/>
        <v>-45</v>
      </c>
      <c r="C187">
        <v>2.92</v>
      </c>
      <c r="D187">
        <f t="shared" si="107"/>
        <v>-55</v>
      </c>
      <c r="E187" s="1">
        <f t="shared" si="114"/>
        <v>4.2023739336908177</v>
      </c>
      <c r="F187">
        <f t="shared" si="108"/>
        <v>10</v>
      </c>
      <c r="G187">
        <f t="shared" si="109"/>
        <v>0.23796073737820145</v>
      </c>
      <c r="H187">
        <f t="shared" si="110"/>
        <v>1.7296599813232023</v>
      </c>
      <c r="J187" s="1">
        <f t="shared" si="111"/>
        <v>5.0506071454637507</v>
      </c>
      <c r="K187">
        <f t="shared" si="112"/>
        <v>12.09</v>
      </c>
      <c r="L187">
        <f t="shared" si="113"/>
        <v>7.0393928545362492</v>
      </c>
    </row>
    <row r="188" spans="1:13" x14ac:dyDescent="0.25">
      <c r="A188">
        <v>4</v>
      </c>
      <c r="B188">
        <f t="shared" si="106"/>
        <v>-47.5</v>
      </c>
      <c r="C188">
        <v>2.92</v>
      </c>
      <c r="D188">
        <f t="shared" si="107"/>
        <v>-55</v>
      </c>
      <c r="E188" s="1">
        <f t="shared" si="114"/>
        <v>4.2023739336908177</v>
      </c>
      <c r="F188">
        <f t="shared" si="108"/>
        <v>7.5</v>
      </c>
      <c r="G188">
        <f t="shared" si="109"/>
        <v>0.17847055303365109</v>
      </c>
      <c r="H188">
        <f t="shared" si="110"/>
        <v>1.5082403421254262</v>
      </c>
      <c r="J188" s="1">
        <f t="shared" si="111"/>
        <v>4.4040617990062447</v>
      </c>
      <c r="K188">
        <f t="shared" si="112"/>
        <v>12.09</v>
      </c>
      <c r="L188">
        <f t="shared" si="113"/>
        <v>7.6859382009937551</v>
      </c>
    </row>
    <row r="189" spans="1:13" x14ac:dyDescent="0.25">
      <c r="A189">
        <v>5</v>
      </c>
      <c r="B189">
        <f t="shared" si="106"/>
        <v>-45</v>
      </c>
      <c r="C189">
        <v>2.92</v>
      </c>
      <c r="D189">
        <f t="shared" si="107"/>
        <v>-63.5</v>
      </c>
      <c r="E189" s="1">
        <f t="shared" si="114"/>
        <v>4.2023739336908177</v>
      </c>
      <c r="F189">
        <f t="shared" si="108"/>
        <v>18.5</v>
      </c>
      <c r="G189">
        <f t="shared" si="109"/>
        <v>0.44022736414967267</v>
      </c>
      <c r="H189">
        <f t="shared" si="110"/>
        <v>2.7556709892547242</v>
      </c>
      <c r="J189" s="1">
        <f t="shared" si="111"/>
        <v>8.0465592886237953</v>
      </c>
      <c r="K189">
        <f t="shared" si="112"/>
        <v>17.059999999999999</v>
      </c>
      <c r="L189">
        <f t="shared" si="113"/>
        <v>9.0134407113762034</v>
      </c>
    </row>
    <row r="190" spans="1:13" x14ac:dyDescent="0.25">
      <c r="A190">
        <v>6</v>
      </c>
      <c r="B190">
        <f t="shared" si="106"/>
        <v>-47.5</v>
      </c>
      <c r="C190">
        <v>2.92</v>
      </c>
      <c r="D190">
        <f t="shared" si="107"/>
        <v>-63.5</v>
      </c>
      <c r="E190" s="1">
        <f t="shared" si="114"/>
        <v>4.2023739336908177</v>
      </c>
      <c r="F190">
        <f t="shared" si="108"/>
        <v>16</v>
      </c>
      <c r="G190">
        <f t="shared" si="109"/>
        <v>0.38073717980512228</v>
      </c>
      <c r="H190">
        <f t="shared" si="110"/>
        <v>2.4029082018993835</v>
      </c>
      <c r="J190" s="1">
        <f t="shared" si="111"/>
        <v>7.0164919495461993</v>
      </c>
      <c r="K190">
        <f t="shared" si="112"/>
        <v>17.059999999999999</v>
      </c>
      <c r="L190">
        <f t="shared" si="113"/>
        <v>10.043508050453799</v>
      </c>
    </row>
    <row r="191" spans="1:13" x14ac:dyDescent="0.25">
      <c r="A191">
        <v>7</v>
      </c>
      <c r="B191">
        <f t="shared" si="106"/>
        <v>-45</v>
      </c>
      <c r="C191">
        <v>2.92</v>
      </c>
      <c r="D191">
        <f t="shared" si="107"/>
        <v>-69.5</v>
      </c>
      <c r="E191" s="1">
        <f t="shared" si="114"/>
        <v>4.2023739336908177</v>
      </c>
      <c r="F191">
        <f t="shared" si="108"/>
        <v>24.5</v>
      </c>
      <c r="G191">
        <f t="shared" si="109"/>
        <v>0.58300380657659356</v>
      </c>
      <c r="H191">
        <f t="shared" si="110"/>
        <v>3.8282809877758601</v>
      </c>
      <c r="J191" s="1">
        <f t="shared" si="111"/>
        <v>11.178580484305511</v>
      </c>
      <c r="K191">
        <f t="shared" si="112"/>
        <v>23.04</v>
      </c>
      <c r="L191">
        <f t="shared" si="113"/>
        <v>11.861419515694488</v>
      </c>
      <c r="M191">
        <v>13</v>
      </c>
    </row>
    <row r="192" spans="1:13" x14ac:dyDescent="0.25">
      <c r="A192">
        <v>8</v>
      </c>
      <c r="B192">
        <f t="shared" si="106"/>
        <v>-47.5</v>
      </c>
      <c r="C192">
        <v>2.92</v>
      </c>
      <c r="D192">
        <f t="shared" si="107"/>
        <v>-69.5</v>
      </c>
      <c r="E192" s="1">
        <f t="shared" si="114"/>
        <v>4.2023739336908177</v>
      </c>
      <c r="F192">
        <f t="shared" si="108"/>
        <v>22</v>
      </c>
      <c r="G192">
        <f t="shared" si="109"/>
        <v>0.52351362223204312</v>
      </c>
      <c r="H192">
        <f t="shared" si="110"/>
        <v>3.3382097574681699</v>
      </c>
      <c r="J192" s="1">
        <f t="shared" si="111"/>
        <v>9.7475724918070554</v>
      </c>
      <c r="K192">
        <f t="shared" si="112"/>
        <v>23.04</v>
      </c>
      <c r="L192">
        <f t="shared" si="113"/>
        <v>13.292427508192944</v>
      </c>
    </row>
    <row r="193" spans="1:13" x14ac:dyDescent="0.25">
      <c r="A193">
        <v>9</v>
      </c>
      <c r="B193">
        <f t="shared" si="106"/>
        <v>-45</v>
      </c>
      <c r="C193">
        <v>2.92</v>
      </c>
      <c r="D193">
        <f t="shared" si="107"/>
        <v>-77</v>
      </c>
      <c r="E193" s="1">
        <f t="shared" si="114"/>
        <v>4.2023739336908177</v>
      </c>
      <c r="F193">
        <f t="shared" si="108"/>
        <v>32</v>
      </c>
      <c r="G193">
        <f t="shared" si="109"/>
        <v>0.76147435961024457</v>
      </c>
      <c r="H193">
        <f t="shared" si="110"/>
        <v>5.7739678267553272</v>
      </c>
      <c r="J193" s="1">
        <f t="shared" si="111"/>
        <v>16.859986054125557</v>
      </c>
      <c r="K193">
        <f t="shared" si="112"/>
        <v>29.03</v>
      </c>
      <c r="L193">
        <f t="shared" si="113"/>
        <v>12.170013945874445</v>
      </c>
    </row>
    <row r="194" spans="1:13" x14ac:dyDescent="0.25">
      <c r="A194">
        <v>10</v>
      </c>
      <c r="B194">
        <f t="shared" si="106"/>
        <v>-47.5</v>
      </c>
      <c r="C194">
        <v>2.92</v>
      </c>
      <c r="D194">
        <f t="shared" si="107"/>
        <v>-77</v>
      </c>
      <c r="E194" s="1">
        <f t="shared" si="114"/>
        <v>4.2023739336908177</v>
      </c>
      <c r="F194">
        <f t="shared" si="108"/>
        <v>29.5</v>
      </c>
      <c r="G194">
        <f t="shared" si="109"/>
        <v>0.70198417526569423</v>
      </c>
      <c r="H194">
        <f t="shared" si="110"/>
        <v>5.0348226266902296</v>
      </c>
      <c r="J194" s="1">
        <f t="shared" si="111"/>
        <v>14.701682069935471</v>
      </c>
      <c r="K194">
        <f t="shared" si="112"/>
        <v>29.03</v>
      </c>
      <c r="L194">
        <f t="shared" si="113"/>
        <v>14.32831793006453</v>
      </c>
    </row>
    <row r="195" spans="1:13" x14ac:dyDescent="0.25">
      <c r="A195">
        <v>11</v>
      </c>
      <c r="B195">
        <f t="shared" si="106"/>
        <v>-45</v>
      </c>
      <c r="C195">
        <v>2.92</v>
      </c>
      <c r="D195">
        <f t="shared" si="107"/>
        <v>-67.5</v>
      </c>
      <c r="E195" s="1">
        <f t="shared" si="114"/>
        <v>4.2023739336908177</v>
      </c>
      <c r="F195">
        <f t="shared" si="108"/>
        <v>22.5</v>
      </c>
      <c r="G195">
        <f t="shared" si="109"/>
        <v>0.53541165910095323</v>
      </c>
      <c r="H195">
        <f t="shared" si="110"/>
        <v>3.4309284334650911</v>
      </c>
      <c r="J195" s="1">
        <f t="shared" si="111"/>
        <v>10.018311025718067</v>
      </c>
      <c r="K195">
        <f t="shared" si="112"/>
        <v>15.07</v>
      </c>
      <c r="L195">
        <f t="shared" si="113"/>
        <v>5.0516889742819338</v>
      </c>
    </row>
    <row r="196" spans="1:13" x14ac:dyDescent="0.25">
      <c r="A196">
        <v>12</v>
      </c>
      <c r="B196">
        <f t="shared" si="106"/>
        <v>-47.5</v>
      </c>
      <c r="C196">
        <v>2.92</v>
      </c>
      <c r="D196">
        <f t="shared" si="107"/>
        <v>-67.5</v>
      </c>
      <c r="E196" s="1">
        <f t="shared" si="114"/>
        <v>4.2023739336908177</v>
      </c>
      <c r="F196">
        <f t="shared" si="108"/>
        <v>20</v>
      </c>
      <c r="G196">
        <f t="shared" si="109"/>
        <v>0.4759214747564029</v>
      </c>
      <c r="H196">
        <f t="shared" si="110"/>
        <v>2.9917236509909801</v>
      </c>
      <c r="J196" s="1">
        <f t="shared" si="111"/>
        <v>8.7358330608936612</v>
      </c>
      <c r="K196">
        <f t="shared" si="112"/>
        <v>15.07</v>
      </c>
      <c r="L196">
        <f t="shared" si="113"/>
        <v>6.3341669391063391</v>
      </c>
    </row>
    <row r="197" spans="1:13" x14ac:dyDescent="0.25">
      <c r="A197">
        <v>13</v>
      </c>
      <c r="B197">
        <f t="shared" si="106"/>
        <v>-45</v>
      </c>
      <c r="C197">
        <v>2.92</v>
      </c>
      <c r="D197">
        <f t="shared" si="107"/>
        <v>-80.5</v>
      </c>
      <c r="E197" s="1">
        <f t="shared" si="114"/>
        <v>4.2023739336908177</v>
      </c>
      <c r="F197">
        <f t="shared" si="108"/>
        <v>35.5</v>
      </c>
      <c r="G197">
        <f t="shared" si="109"/>
        <v>0.84476061769261512</v>
      </c>
      <c r="H197">
        <f t="shared" si="110"/>
        <v>6.9945635069427521</v>
      </c>
      <c r="J197" s="1">
        <f t="shared" si="111"/>
        <v>20.424125440272835</v>
      </c>
      <c r="K197">
        <f t="shared" si="112"/>
        <v>20.424125440272835</v>
      </c>
      <c r="L197">
        <f t="shared" si="113"/>
        <v>0</v>
      </c>
    </row>
    <row r="198" spans="1:13" x14ac:dyDescent="0.25">
      <c r="A198">
        <v>14</v>
      </c>
      <c r="B198">
        <f t="shared" si="106"/>
        <v>-47.5</v>
      </c>
      <c r="C198">
        <v>2.92</v>
      </c>
      <c r="D198">
        <f t="shared" si="107"/>
        <v>-80.5</v>
      </c>
      <c r="E198" s="1">
        <f t="shared" si="114"/>
        <v>4.2023739336908177</v>
      </c>
      <c r="F198">
        <f t="shared" si="108"/>
        <v>33</v>
      </c>
      <c r="G198">
        <f t="shared" si="109"/>
        <v>0.78527043334806479</v>
      </c>
      <c r="H198">
        <f t="shared" si="110"/>
        <v>6.0991657150204324</v>
      </c>
      <c r="J198" s="1">
        <f t="shared" si="111"/>
        <v>17.809563887859664</v>
      </c>
      <c r="K198">
        <f t="shared" si="112"/>
        <v>20.424125440272835</v>
      </c>
      <c r="L198">
        <f t="shared" si="113"/>
        <v>2.6145615524131713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-45</v>
      </c>
      <c r="C200">
        <v>2.92</v>
      </c>
      <c r="D200">
        <f t="shared" ref="D200:D213" si="116">D185</f>
        <v>-55.5</v>
      </c>
      <c r="E200" s="1">
        <f>S18</f>
        <v>3.9064321073745631</v>
      </c>
      <c r="F200">
        <f t="shared" ref="F200:F213" si="117">(B200-D200-I200)</f>
        <v>10.5</v>
      </c>
      <c r="G200">
        <f t="shared" ref="G200:G213" si="118">(F200/(10*E200))</f>
        <v>0.26878746926583208</v>
      </c>
      <c r="H200">
        <f t="shared" ref="H200:H213" si="119">POWER(10,G200)</f>
        <v>1.856895523559273</v>
      </c>
      <c r="I200">
        <v>0</v>
      </c>
      <c r="J200" s="1">
        <f t="shared" ref="J200:J213" si="120">(H200*C200)</f>
        <v>5.4221349287930769</v>
      </c>
      <c r="K200">
        <f t="shared" ref="K200:K213" si="121">K185</f>
        <v>7.16</v>
      </c>
      <c r="L200">
        <f t="shared" ref="L200:L213" si="122">(K200-J200)</f>
        <v>1.7378650712069232</v>
      </c>
    </row>
    <row r="201" spans="1:13" x14ac:dyDescent="0.25">
      <c r="A201">
        <v>2</v>
      </c>
      <c r="B201">
        <f t="shared" si="115"/>
        <v>-47.5</v>
      </c>
      <c r="C201">
        <v>2.92</v>
      </c>
      <c r="D201">
        <f t="shared" si="116"/>
        <v>-55.5</v>
      </c>
      <c r="E201" s="1">
        <f t="shared" ref="E201:E213" si="123">E200</f>
        <v>3.9064321073745631</v>
      </c>
      <c r="F201">
        <f t="shared" si="117"/>
        <v>8</v>
      </c>
      <c r="G201">
        <f t="shared" si="118"/>
        <v>0.20479045277396729</v>
      </c>
      <c r="H201">
        <f t="shared" si="119"/>
        <v>1.6024720108707013</v>
      </c>
      <c r="I201">
        <v>0</v>
      </c>
      <c r="J201" s="1">
        <f t="shared" si="120"/>
        <v>4.6792182717424478</v>
      </c>
      <c r="K201">
        <f t="shared" si="121"/>
        <v>7.16</v>
      </c>
      <c r="L201">
        <f t="shared" si="122"/>
        <v>2.4807817282575524</v>
      </c>
    </row>
    <row r="202" spans="1:13" x14ac:dyDescent="0.25">
      <c r="A202">
        <v>3</v>
      </c>
      <c r="B202">
        <f t="shared" si="115"/>
        <v>-45</v>
      </c>
      <c r="C202">
        <v>2.92</v>
      </c>
      <c r="D202">
        <f t="shared" si="116"/>
        <v>-55</v>
      </c>
      <c r="E202" s="1">
        <f t="shared" si="123"/>
        <v>3.9064321073745631</v>
      </c>
      <c r="F202">
        <f t="shared" si="117"/>
        <v>10</v>
      </c>
      <c r="G202">
        <f t="shared" si="118"/>
        <v>0.2559880659674591</v>
      </c>
      <c r="H202">
        <f t="shared" si="119"/>
        <v>1.8029681961896442</v>
      </c>
      <c r="J202" s="1">
        <f t="shared" si="120"/>
        <v>5.2646671328737611</v>
      </c>
      <c r="K202">
        <f t="shared" si="121"/>
        <v>12.09</v>
      </c>
      <c r="L202">
        <f t="shared" si="122"/>
        <v>6.8253328671262388</v>
      </c>
    </row>
    <row r="203" spans="1:13" x14ac:dyDescent="0.25">
      <c r="A203">
        <v>4</v>
      </c>
      <c r="B203">
        <f t="shared" si="115"/>
        <v>-47.5</v>
      </c>
      <c r="C203">
        <v>2.92</v>
      </c>
      <c r="D203">
        <f t="shared" si="116"/>
        <v>-55</v>
      </c>
      <c r="E203" s="1">
        <f t="shared" si="123"/>
        <v>3.9064321073745631</v>
      </c>
      <c r="F203">
        <f t="shared" si="117"/>
        <v>7.5</v>
      </c>
      <c r="G203">
        <f t="shared" si="118"/>
        <v>0.19199104947559434</v>
      </c>
      <c r="H203">
        <f t="shared" si="119"/>
        <v>1.5559335645044523</v>
      </c>
      <c r="J203" s="1">
        <f t="shared" si="120"/>
        <v>4.5433260083530005</v>
      </c>
      <c r="K203">
        <f t="shared" si="121"/>
        <v>12.09</v>
      </c>
      <c r="L203">
        <f t="shared" si="122"/>
        <v>7.5466739916469994</v>
      </c>
    </row>
    <row r="204" spans="1:13" x14ac:dyDescent="0.25">
      <c r="A204">
        <v>5</v>
      </c>
      <c r="B204">
        <f t="shared" si="115"/>
        <v>-45</v>
      </c>
      <c r="C204">
        <v>2.92</v>
      </c>
      <c r="D204">
        <f t="shared" si="116"/>
        <v>-63.5</v>
      </c>
      <c r="E204" s="1">
        <f t="shared" si="123"/>
        <v>3.9064321073745631</v>
      </c>
      <c r="F204">
        <f t="shared" si="117"/>
        <v>18.5</v>
      </c>
      <c r="G204">
        <f t="shared" si="118"/>
        <v>0.47357792203979937</v>
      </c>
      <c r="H204">
        <f t="shared" si="119"/>
        <v>2.9756231036148324</v>
      </c>
      <c r="J204" s="1">
        <f t="shared" si="120"/>
        <v>8.6888194625553101</v>
      </c>
      <c r="K204">
        <f t="shared" si="121"/>
        <v>17.059999999999999</v>
      </c>
      <c r="L204">
        <f t="shared" si="122"/>
        <v>8.3711805374446886</v>
      </c>
    </row>
    <row r="205" spans="1:13" x14ac:dyDescent="0.25">
      <c r="A205">
        <v>6</v>
      </c>
      <c r="B205">
        <f t="shared" si="115"/>
        <v>-47.5</v>
      </c>
      <c r="C205">
        <v>2.92</v>
      </c>
      <c r="D205">
        <f t="shared" si="116"/>
        <v>-63.5</v>
      </c>
      <c r="E205" s="1">
        <f t="shared" si="123"/>
        <v>3.9064321073745631</v>
      </c>
      <c r="F205">
        <f t="shared" si="117"/>
        <v>16</v>
      </c>
      <c r="G205">
        <f t="shared" si="118"/>
        <v>0.40958090554793458</v>
      </c>
      <c r="H205">
        <f t="shared" si="119"/>
        <v>2.5679165456239894</v>
      </c>
      <c r="J205" s="1">
        <f t="shared" si="120"/>
        <v>7.4983163132220492</v>
      </c>
      <c r="K205">
        <f t="shared" si="121"/>
        <v>17.059999999999999</v>
      </c>
      <c r="L205">
        <f t="shared" si="122"/>
        <v>9.5616836867779504</v>
      </c>
    </row>
    <row r="206" spans="1:13" x14ac:dyDescent="0.25">
      <c r="A206">
        <v>7</v>
      </c>
      <c r="B206">
        <f t="shared" si="115"/>
        <v>-45</v>
      </c>
      <c r="C206">
        <v>2.92</v>
      </c>
      <c r="D206">
        <f t="shared" si="116"/>
        <v>-69.5</v>
      </c>
      <c r="E206" s="1">
        <f t="shared" si="123"/>
        <v>3.9064321073745631</v>
      </c>
      <c r="F206">
        <f t="shared" si="117"/>
        <v>24.5</v>
      </c>
      <c r="G206">
        <f t="shared" si="118"/>
        <v>0.62717076162027485</v>
      </c>
      <c r="H206">
        <f t="shared" si="119"/>
        <v>4.238095723187012</v>
      </c>
      <c r="J206" s="1">
        <f t="shared" si="120"/>
        <v>12.375239511706075</v>
      </c>
      <c r="K206">
        <f t="shared" si="121"/>
        <v>23.04</v>
      </c>
      <c r="L206">
        <f t="shared" si="122"/>
        <v>10.664760488293924</v>
      </c>
    </row>
    <row r="207" spans="1:13" x14ac:dyDescent="0.25">
      <c r="A207">
        <v>8</v>
      </c>
      <c r="B207">
        <f t="shared" si="115"/>
        <v>-47.5</v>
      </c>
      <c r="C207">
        <v>2.92</v>
      </c>
      <c r="D207">
        <f t="shared" si="116"/>
        <v>-69.5</v>
      </c>
      <c r="E207" s="1">
        <f t="shared" si="123"/>
        <v>3.9064321073745631</v>
      </c>
      <c r="F207">
        <f t="shared" si="117"/>
        <v>22</v>
      </c>
      <c r="G207">
        <f t="shared" si="118"/>
        <v>0.56317374512841001</v>
      </c>
      <c r="H207">
        <f t="shared" si="119"/>
        <v>3.657410818019684</v>
      </c>
      <c r="J207" s="1">
        <f t="shared" si="120"/>
        <v>10.679639588617476</v>
      </c>
      <c r="K207">
        <f t="shared" si="121"/>
        <v>23.04</v>
      </c>
      <c r="L207">
        <f t="shared" si="122"/>
        <v>12.360360411382523</v>
      </c>
      <c r="M207">
        <v>14</v>
      </c>
    </row>
    <row r="208" spans="1:13" x14ac:dyDescent="0.25">
      <c r="A208">
        <v>9</v>
      </c>
      <c r="B208">
        <f t="shared" si="115"/>
        <v>-45</v>
      </c>
      <c r="C208">
        <v>2.92</v>
      </c>
      <c r="D208">
        <f t="shared" si="116"/>
        <v>-77</v>
      </c>
      <c r="E208" s="1">
        <f t="shared" si="123"/>
        <v>3.9064321073745631</v>
      </c>
      <c r="F208">
        <f t="shared" si="117"/>
        <v>32</v>
      </c>
      <c r="G208">
        <f t="shared" si="118"/>
        <v>0.81916181109586916</v>
      </c>
      <c r="H208">
        <f t="shared" si="119"/>
        <v>6.594195385289443</v>
      </c>
      <c r="J208" s="1">
        <f t="shared" si="120"/>
        <v>19.255050525045174</v>
      </c>
      <c r="K208">
        <f t="shared" si="121"/>
        <v>29.03</v>
      </c>
      <c r="L208">
        <f t="shared" si="122"/>
        <v>9.7749494749548269</v>
      </c>
    </row>
    <row r="209" spans="1:12" x14ac:dyDescent="0.25">
      <c r="A209">
        <v>10</v>
      </c>
      <c r="B209">
        <f t="shared" si="115"/>
        <v>-47.5</v>
      </c>
      <c r="C209">
        <v>2.92</v>
      </c>
      <c r="D209">
        <f t="shared" si="116"/>
        <v>-77</v>
      </c>
      <c r="E209" s="1">
        <f t="shared" si="123"/>
        <v>3.9064321073745631</v>
      </c>
      <c r="F209">
        <f t="shared" si="117"/>
        <v>29.5</v>
      </c>
      <c r="G209">
        <f t="shared" si="118"/>
        <v>0.75516479460400443</v>
      </c>
      <c r="H209">
        <f t="shared" si="119"/>
        <v>5.6906882509385133</v>
      </c>
      <c r="J209" s="1">
        <f t="shared" si="120"/>
        <v>16.616809692740457</v>
      </c>
      <c r="K209">
        <f t="shared" si="121"/>
        <v>29.03</v>
      </c>
      <c r="L209">
        <f t="shared" si="122"/>
        <v>12.413190307259544</v>
      </c>
    </row>
    <row r="210" spans="1:12" x14ac:dyDescent="0.25">
      <c r="A210">
        <v>11</v>
      </c>
      <c r="B210">
        <f t="shared" si="115"/>
        <v>-45</v>
      </c>
      <c r="C210">
        <v>2.92</v>
      </c>
      <c r="D210">
        <f t="shared" si="116"/>
        <v>-67.5</v>
      </c>
      <c r="E210" s="1">
        <f t="shared" si="123"/>
        <v>3.9064321073745631</v>
      </c>
      <c r="F210">
        <f t="shared" si="117"/>
        <v>22.5</v>
      </c>
      <c r="G210">
        <f t="shared" si="118"/>
        <v>0.57597314842678304</v>
      </c>
      <c r="H210">
        <f t="shared" si="119"/>
        <v>3.7668050884928972</v>
      </c>
      <c r="J210" s="1">
        <f t="shared" si="120"/>
        <v>10.999070858399259</v>
      </c>
      <c r="K210">
        <f t="shared" si="121"/>
        <v>15.07</v>
      </c>
      <c r="L210">
        <f t="shared" si="122"/>
        <v>4.0709291416007414</v>
      </c>
    </row>
    <row r="211" spans="1:12" x14ac:dyDescent="0.25">
      <c r="A211">
        <v>12</v>
      </c>
      <c r="B211">
        <f t="shared" si="115"/>
        <v>-47.5</v>
      </c>
      <c r="C211">
        <v>2.92</v>
      </c>
      <c r="D211">
        <f t="shared" si="116"/>
        <v>-67.5</v>
      </c>
      <c r="E211" s="1">
        <f t="shared" si="123"/>
        <v>3.9064321073745631</v>
      </c>
      <c r="F211">
        <f t="shared" si="117"/>
        <v>20</v>
      </c>
      <c r="G211">
        <f t="shared" si="118"/>
        <v>0.5119761319349182</v>
      </c>
      <c r="H211">
        <f t="shared" si="119"/>
        <v>3.2506943164713396</v>
      </c>
      <c r="J211" s="1">
        <f t="shared" si="120"/>
        <v>9.4920274040963104</v>
      </c>
      <c r="K211">
        <f t="shared" si="121"/>
        <v>15.07</v>
      </c>
      <c r="L211">
        <f t="shared" si="122"/>
        <v>5.5779725959036899</v>
      </c>
    </row>
    <row r="212" spans="1:12" x14ac:dyDescent="0.25">
      <c r="A212">
        <v>13</v>
      </c>
      <c r="B212">
        <f t="shared" si="115"/>
        <v>-45</v>
      </c>
      <c r="C212">
        <v>2.92</v>
      </c>
      <c r="D212">
        <f t="shared" si="116"/>
        <v>-80.5</v>
      </c>
      <c r="E212" s="1">
        <f t="shared" si="123"/>
        <v>3.9064321073745631</v>
      </c>
      <c r="F212">
        <f t="shared" si="117"/>
        <v>35.5</v>
      </c>
      <c r="G212">
        <f t="shared" si="118"/>
        <v>0.90875763418447986</v>
      </c>
      <c r="H212">
        <f t="shared" si="119"/>
        <v>8.105086127673415</v>
      </c>
      <c r="J212" s="1">
        <f t="shared" si="120"/>
        <v>23.666851492806369</v>
      </c>
      <c r="K212">
        <f t="shared" si="121"/>
        <v>20.424125440272835</v>
      </c>
      <c r="L212">
        <f t="shared" si="122"/>
        <v>-3.2427260525335342</v>
      </c>
    </row>
    <row r="213" spans="1:12" x14ac:dyDescent="0.25">
      <c r="A213">
        <v>14</v>
      </c>
      <c r="B213">
        <f t="shared" si="115"/>
        <v>-47.5</v>
      </c>
      <c r="C213">
        <v>2.92</v>
      </c>
      <c r="D213">
        <f t="shared" si="116"/>
        <v>-80.5</v>
      </c>
      <c r="E213" s="1">
        <f t="shared" si="123"/>
        <v>3.9064321073745631</v>
      </c>
      <c r="F213">
        <f t="shared" si="117"/>
        <v>33</v>
      </c>
      <c r="G213">
        <f t="shared" si="118"/>
        <v>0.84476061769261512</v>
      </c>
      <c r="H213">
        <f t="shared" si="119"/>
        <v>6.9945635069427521</v>
      </c>
      <c r="J213" s="1">
        <f t="shared" si="120"/>
        <v>20.424125440272835</v>
      </c>
      <c r="K213">
        <f t="shared" si="121"/>
        <v>20.424125440272835</v>
      </c>
      <c r="L213">
        <f t="shared" si="122"/>
        <v>0</v>
      </c>
    </row>
  </sheetData>
  <conditionalFormatting sqref="P5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3"/>
  <sheetViews>
    <sheetView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9.7109375" customWidth="1"/>
    <col min="9" max="9" width="9.42578125" customWidth="1"/>
    <col min="10" max="10" width="13.140625" customWidth="1"/>
    <col min="16" max="16" width="12.140625" customWidth="1"/>
    <col min="17" max="17" width="16.28515625" customWidth="1"/>
    <col min="18" max="18" width="13.5703125" customWidth="1"/>
    <col min="19" max="19" width="18.7109375" customWidth="1"/>
  </cols>
  <sheetData>
    <row r="2" spans="1:22" ht="18.75" x14ac:dyDescent="0.3">
      <c r="H2" s="9" t="s">
        <v>26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7</v>
      </c>
      <c r="Q4" s="6" t="s">
        <v>6</v>
      </c>
      <c r="R4" s="7"/>
      <c r="S4" s="6" t="s">
        <v>5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-45</v>
      </c>
      <c r="C5">
        <v>2.92</v>
      </c>
      <c r="D5">
        <f t="shared" ref="D5:D18" si="1">T5</f>
        <v>-55.5</v>
      </c>
      <c r="E5" s="1">
        <f>S5</f>
        <v>2.1821159529815324</v>
      </c>
      <c r="F5">
        <f t="shared" ref="F5:F18" si="2">(B5-D5-I5)</f>
        <v>10.5</v>
      </c>
      <c r="G5">
        <f t="shared" ref="G5:G18" si="3">(F5/(10*E5))</f>
        <v>0.48118432870871652</v>
      </c>
      <c r="H5">
        <f t="shared" ref="H5:H18" si="4">POWER(10,G5)</f>
        <v>3.0281984213237529</v>
      </c>
      <c r="I5">
        <v>0</v>
      </c>
      <c r="J5" s="1">
        <f t="shared" ref="J5:J18" si="5">(H5*C5)</f>
        <v>8.8423393902653586</v>
      </c>
      <c r="K5">
        <f>V5</f>
        <v>7.16</v>
      </c>
      <c r="L5">
        <f t="shared" ref="L5:L18" si="6">(K5-J5)</f>
        <v>-1.6823393902653585</v>
      </c>
      <c r="P5" s="1">
        <f>SQRT(  (L5 )^2 +  (L6 )^2 +(L7 )^2 +(L8 )^2 +(L9 )^2 +(L10 )^2 +(L11 )^2 +(L12 )^2 + (L13 )^2 + (L14 )^2 + (L15 )^2 + (L16 )^2 + (L17 )^2 + (L18 )^2)</f>
        <v>226.68296755100036</v>
      </c>
      <c r="Q5" s="1">
        <f t="shared" ref="Q5:Q18" si="7">P5/14</f>
        <v>16.19164053935717</v>
      </c>
      <c r="R5">
        <v>5</v>
      </c>
      <c r="S5" s="1">
        <v>2.1821159529815324</v>
      </c>
      <c r="T5">
        <v>-55.5</v>
      </c>
      <c r="U5">
        <v>-45</v>
      </c>
      <c r="V5">
        <v>7.16</v>
      </c>
    </row>
    <row r="6" spans="1:22" x14ac:dyDescent="0.25">
      <c r="A6">
        <v>2</v>
      </c>
      <c r="B6">
        <f t="shared" si="0"/>
        <v>-47.5</v>
      </c>
      <c r="C6">
        <v>2.92</v>
      </c>
      <c r="D6">
        <f t="shared" si="1"/>
        <v>-55.5</v>
      </c>
      <c r="E6" s="1">
        <f t="shared" ref="E6:E18" si="8">E5</f>
        <v>2.1821159529815324</v>
      </c>
      <c r="F6">
        <f t="shared" si="2"/>
        <v>8</v>
      </c>
      <c r="G6">
        <f t="shared" si="3"/>
        <v>0.36661663139711737</v>
      </c>
      <c r="H6">
        <f t="shared" si="4"/>
        <v>2.3260370679017299</v>
      </c>
      <c r="I6">
        <v>0</v>
      </c>
      <c r="J6" s="1">
        <f t="shared" si="5"/>
        <v>6.7920282382730512</v>
      </c>
      <c r="K6">
        <f t="shared" ref="K6:K18" si="9">V6</f>
        <v>7.16</v>
      </c>
      <c r="L6">
        <f t="shared" si="6"/>
        <v>0.3679717617269489</v>
      </c>
      <c r="P6" s="1">
        <f>SQRT( (L20)^2+(L21)^2+(L22)^2+(L23)^2+(L24)^2+(L25)^2+(L26)^2+(L27)^2+(L28)^2+(L29)^2+(L30)^2+(L31)^2+(L32)^2+(L33)^2)</f>
        <v>102.38981194872044</v>
      </c>
      <c r="Q6" s="1">
        <f t="shared" si="7"/>
        <v>7.313557996337174</v>
      </c>
      <c r="R6">
        <v>6</v>
      </c>
      <c r="S6" s="1">
        <v>2.5671952388018027</v>
      </c>
      <c r="T6">
        <v>-55.5</v>
      </c>
      <c r="U6">
        <v>-47.5</v>
      </c>
      <c r="V6">
        <v>7.16</v>
      </c>
    </row>
    <row r="7" spans="1:22" x14ac:dyDescent="0.25">
      <c r="A7">
        <v>3</v>
      </c>
      <c r="B7">
        <f t="shared" si="0"/>
        <v>-45</v>
      </c>
      <c r="C7">
        <v>2.92</v>
      </c>
      <c r="D7">
        <f t="shared" si="1"/>
        <v>-66</v>
      </c>
      <c r="E7" s="1">
        <f t="shared" si="8"/>
        <v>2.1821159529815324</v>
      </c>
      <c r="F7">
        <f t="shared" si="2"/>
        <v>21</v>
      </c>
      <c r="G7">
        <f t="shared" si="3"/>
        <v>0.96236865741743305</v>
      </c>
      <c r="H7">
        <f t="shared" si="4"/>
        <v>9.1699856789076701</v>
      </c>
      <c r="I7">
        <v>0</v>
      </c>
      <c r="J7" s="1">
        <f t="shared" si="5"/>
        <v>26.776358182410394</v>
      </c>
      <c r="K7">
        <f t="shared" si="9"/>
        <v>12.09</v>
      </c>
      <c r="L7">
        <f t="shared" si="6"/>
        <v>-14.686358182410395</v>
      </c>
      <c r="P7" s="1">
        <f>SQRT((L40)^2+(L41)^2+(L42)^2+(L43)^2+(L44)^2+(L45)^2+(L46)^2+(L47)^2+(L48)^2+(L35)^2+(L36)^2+(L37)^2+(L38)^2+(L39)^2)</f>
        <v>34.872171926342972</v>
      </c>
      <c r="Q7" s="1">
        <f t="shared" si="7"/>
        <v>2.4908694233102122</v>
      </c>
      <c r="R7">
        <v>7</v>
      </c>
      <c r="S7" s="1">
        <v>3.0791996930029497</v>
      </c>
      <c r="T7">
        <v>-66</v>
      </c>
      <c r="U7">
        <v>-45</v>
      </c>
      <c r="V7">
        <v>12.09</v>
      </c>
    </row>
    <row r="8" spans="1:22" x14ac:dyDescent="0.25">
      <c r="A8">
        <v>4</v>
      </c>
      <c r="B8">
        <f t="shared" si="0"/>
        <v>-47.5</v>
      </c>
      <c r="C8">
        <v>2.92</v>
      </c>
      <c r="D8">
        <f t="shared" si="1"/>
        <v>-66</v>
      </c>
      <c r="E8" s="1">
        <f t="shared" si="8"/>
        <v>2.1821159529815324</v>
      </c>
      <c r="F8">
        <f t="shared" si="2"/>
        <v>18.5</v>
      </c>
      <c r="G8">
        <f t="shared" si="3"/>
        <v>0.84780096010583395</v>
      </c>
      <c r="H8">
        <f t="shared" si="4"/>
        <v>7.0437017769605497</v>
      </c>
      <c r="I8">
        <v>0</v>
      </c>
      <c r="J8" s="1">
        <f t="shared" si="5"/>
        <v>20.567609188724806</v>
      </c>
      <c r="K8">
        <f t="shared" si="9"/>
        <v>12.09</v>
      </c>
      <c r="L8">
        <f t="shared" si="6"/>
        <v>-8.4776091887248057</v>
      </c>
      <c r="P8" s="1">
        <f>SQRT((L50)^2+(L51)^2+(L52)^2+(L53)^2+(L54)^2+(L55)^2+(L56)^2+(L57)^2+(L58)^2+(L59)^2+(L60)^2+(L61)^2+(L62)^2+(L63)^2)</f>
        <v>18.968556810678784</v>
      </c>
      <c r="Q8" s="1">
        <f t="shared" si="7"/>
        <v>1.3548969150484846</v>
      </c>
      <c r="R8">
        <v>8</v>
      </c>
      <c r="S8" s="1">
        <v>3.3222944056084458</v>
      </c>
      <c r="T8">
        <v>-66</v>
      </c>
      <c r="U8">
        <v>-47.5</v>
      </c>
      <c r="V8">
        <v>12.09</v>
      </c>
    </row>
    <row r="9" spans="1:22" x14ac:dyDescent="0.25">
      <c r="A9">
        <v>5</v>
      </c>
      <c r="B9">
        <f t="shared" si="0"/>
        <v>-45</v>
      </c>
      <c r="C9">
        <v>2.92</v>
      </c>
      <c r="D9">
        <f t="shared" si="1"/>
        <v>-67.5</v>
      </c>
      <c r="E9" s="1">
        <f t="shared" si="8"/>
        <v>2.1821159529815324</v>
      </c>
      <c r="F9">
        <f t="shared" si="2"/>
        <v>22.5</v>
      </c>
      <c r="G9">
        <f t="shared" si="3"/>
        <v>1.0311092758043925</v>
      </c>
      <c r="H9">
        <f t="shared" si="4"/>
        <v>10.742596801620005</v>
      </c>
      <c r="I9">
        <v>0</v>
      </c>
      <c r="J9" s="1">
        <f t="shared" si="5"/>
        <v>31.368382660730415</v>
      </c>
      <c r="K9">
        <f t="shared" si="9"/>
        <v>17.059999999999999</v>
      </c>
      <c r="L9">
        <f t="shared" si="6"/>
        <v>-14.308382660730416</v>
      </c>
      <c r="P9" s="1">
        <f>SQRT((L70)^2+(L71)^2+(L72)^2+(L73)^2+(L74)^2+(L75)^2+(L76)^2+(L77)^2+(L78)^2+(L65)^2+(L66)^2+(L67)^2+(L68)^2+(L69)^2)</f>
        <v>82.640572857419343</v>
      </c>
      <c r="Q9" s="1">
        <f t="shared" si="7"/>
        <v>5.9028980612442385</v>
      </c>
      <c r="R9">
        <v>9</v>
      </c>
      <c r="S9" s="1">
        <v>2.6741589194279083</v>
      </c>
      <c r="T9">
        <v>-67.5</v>
      </c>
      <c r="U9">
        <v>-45</v>
      </c>
      <c r="V9">
        <v>17.059999999999999</v>
      </c>
    </row>
    <row r="10" spans="1:22" x14ac:dyDescent="0.25">
      <c r="A10">
        <v>6</v>
      </c>
      <c r="B10">
        <f t="shared" si="0"/>
        <v>-47.5</v>
      </c>
      <c r="C10">
        <v>2.92</v>
      </c>
      <c r="D10">
        <f t="shared" si="1"/>
        <v>-67.5</v>
      </c>
      <c r="E10" s="1">
        <f t="shared" si="8"/>
        <v>2.1821159529815324</v>
      </c>
      <c r="F10">
        <f t="shared" si="2"/>
        <v>20</v>
      </c>
      <c r="G10">
        <f t="shared" si="3"/>
        <v>0.91654157849279339</v>
      </c>
      <c r="H10">
        <f t="shared" si="4"/>
        <v>8.2516648150049328</v>
      </c>
      <c r="I10">
        <v>0</v>
      </c>
      <c r="J10" s="1">
        <f t="shared" si="5"/>
        <v>24.094861259814405</v>
      </c>
      <c r="K10">
        <f t="shared" si="9"/>
        <v>17.059999999999999</v>
      </c>
      <c r="L10">
        <f t="shared" si="6"/>
        <v>-7.0348612598144058</v>
      </c>
      <c r="P10" s="1">
        <f>SQRT((L80)^2+(L81)^2+(L82)^2+(L83)^2+(L84)^2+(L85)^2+(L86)^2+(L87)^2+(L88)^2+(L89)^2+(L90)^2+(L91)^2+(L92)^2+(L93)^2)</f>
        <v>55.345890048258028</v>
      </c>
      <c r="Q10" s="1">
        <f t="shared" si="7"/>
        <v>3.9532778605898593</v>
      </c>
      <c r="R10">
        <v>10</v>
      </c>
      <c r="S10" s="1">
        <v>2.8698290842640968</v>
      </c>
      <c r="T10">
        <v>-67.5</v>
      </c>
      <c r="U10">
        <v>-47.5</v>
      </c>
      <c r="V10">
        <v>17.059999999999999</v>
      </c>
    </row>
    <row r="11" spans="1:22" x14ac:dyDescent="0.25">
      <c r="A11">
        <v>7</v>
      </c>
      <c r="B11">
        <f t="shared" si="0"/>
        <v>-45</v>
      </c>
      <c r="C11">
        <v>2.92</v>
      </c>
      <c r="D11">
        <f t="shared" si="1"/>
        <v>-79</v>
      </c>
      <c r="E11" s="1">
        <f t="shared" si="8"/>
        <v>2.1821159529815324</v>
      </c>
      <c r="F11">
        <f t="shared" si="2"/>
        <v>34</v>
      </c>
      <c r="G11">
        <f t="shared" si="3"/>
        <v>1.5581206834377488</v>
      </c>
      <c r="H11">
        <f t="shared" si="4"/>
        <v>36.151030657145263</v>
      </c>
      <c r="I11">
        <v>0</v>
      </c>
      <c r="J11" s="1">
        <f t="shared" si="5"/>
        <v>105.56100951886417</v>
      </c>
      <c r="K11">
        <f t="shared" si="9"/>
        <v>23.04</v>
      </c>
      <c r="L11">
        <f t="shared" si="6"/>
        <v>-82.521009518864162</v>
      </c>
      <c r="M11">
        <v>1</v>
      </c>
      <c r="P11" s="1">
        <f>SQRT((L104)^2+(L105)^2+(L106)^2+(L107)^2+(L108)^2+(L95)^2+(L96)^2+(L97)^2+(L98)^2+(L99)^2+(L100)^2+(L101)^2+(L102)^2+(L103)^2)</f>
        <v>11.132963547581831</v>
      </c>
      <c r="Q11" s="1">
        <f t="shared" si="7"/>
        <v>0.79521168197013081</v>
      </c>
      <c r="R11">
        <v>11</v>
      </c>
      <c r="S11" s="1">
        <v>3.5670508791642352</v>
      </c>
      <c r="T11">
        <v>-79</v>
      </c>
      <c r="U11">
        <v>-45</v>
      </c>
      <c r="V11">
        <v>23.04</v>
      </c>
    </row>
    <row r="12" spans="1:22" x14ac:dyDescent="0.25">
      <c r="A12">
        <v>8</v>
      </c>
      <c r="B12">
        <f t="shared" si="0"/>
        <v>-47.5</v>
      </c>
      <c r="C12">
        <v>2.92</v>
      </c>
      <c r="D12">
        <f t="shared" si="1"/>
        <v>-79</v>
      </c>
      <c r="E12" s="1">
        <f t="shared" si="8"/>
        <v>2.1821159529815324</v>
      </c>
      <c r="F12">
        <f t="shared" si="2"/>
        <v>31.5</v>
      </c>
      <c r="G12">
        <f t="shared" si="3"/>
        <v>1.4435529861261496</v>
      </c>
      <c r="H12">
        <f t="shared" si="4"/>
        <v>27.768536156429615</v>
      </c>
      <c r="I12">
        <v>0</v>
      </c>
      <c r="J12" s="1">
        <f t="shared" si="5"/>
        <v>81.084125576774468</v>
      </c>
      <c r="K12">
        <f t="shared" si="9"/>
        <v>23.04</v>
      </c>
      <c r="L12">
        <f t="shared" si="6"/>
        <v>-58.044125576774469</v>
      </c>
      <c r="P12" s="1">
        <f>SQRT((L114)^2+(L115)^2+(L116)^2+(L117)^2+(L118)^2+(L119)^2+(L120)^2+(L121)^2+(L122)^2+(L123)^2+(L110)^2+(L111)^2+(L112)^2+(L113)^2 )</f>
        <v>11.494933425143916</v>
      </c>
      <c r="Q12" s="1">
        <f t="shared" si="7"/>
        <v>0.82106667322456539</v>
      </c>
      <c r="R12">
        <v>12</v>
      </c>
      <c r="S12" s="1">
        <v>3.7342563891250586</v>
      </c>
      <c r="T12">
        <v>-79</v>
      </c>
      <c r="U12">
        <v>-47.5</v>
      </c>
      <c r="V12">
        <v>23.04</v>
      </c>
    </row>
    <row r="13" spans="1:22" x14ac:dyDescent="0.25">
      <c r="A13">
        <v>9</v>
      </c>
      <c r="B13">
        <f t="shared" si="0"/>
        <v>-45</v>
      </c>
      <c r="C13">
        <v>2.92</v>
      </c>
      <c r="D13">
        <f t="shared" si="1"/>
        <v>-83</v>
      </c>
      <c r="E13" s="1">
        <f t="shared" si="8"/>
        <v>2.1821159529815324</v>
      </c>
      <c r="F13">
        <f t="shared" si="2"/>
        <v>38</v>
      </c>
      <c r="G13">
        <f t="shared" si="3"/>
        <v>1.7414289991363074</v>
      </c>
      <c r="H13">
        <f t="shared" si="4"/>
        <v>55.135205692978126</v>
      </c>
      <c r="I13">
        <v>0</v>
      </c>
      <c r="J13" s="1">
        <f t="shared" si="5"/>
        <v>160.99480062349613</v>
      </c>
      <c r="K13">
        <f t="shared" si="9"/>
        <v>29.03</v>
      </c>
      <c r="L13">
        <f t="shared" si="6"/>
        <v>-131.96480062349613</v>
      </c>
      <c r="P13" s="1">
        <f>SQRT((L134)^2+(L125)^2+(L126)^2+(L127)^2+(L128)^2+(L129)^2+(L130)^2+(L131)^2+(L132)^2+(L133)^2+(L135)^2+(L136)^2+(L138)^2+(L137)^2)</f>
        <v>10.815445728027571</v>
      </c>
      <c r="Q13" s="1">
        <f t="shared" si="7"/>
        <v>0.77253183771625511</v>
      </c>
      <c r="R13">
        <v>13</v>
      </c>
      <c r="S13" s="1">
        <v>3.6091521443709031</v>
      </c>
      <c r="T13">
        <v>-83</v>
      </c>
      <c r="U13">
        <v>-45</v>
      </c>
      <c r="V13">
        <v>29.03</v>
      </c>
    </row>
    <row r="14" spans="1:22" x14ac:dyDescent="0.25">
      <c r="A14">
        <v>10</v>
      </c>
      <c r="B14">
        <f t="shared" si="0"/>
        <v>-47.5</v>
      </c>
      <c r="C14">
        <v>2.92</v>
      </c>
      <c r="D14">
        <f t="shared" si="1"/>
        <v>-83</v>
      </c>
      <c r="E14" s="1">
        <f t="shared" si="8"/>
        <v>2.1821159529815324</v>
      </c>
      <c r="F14">
        <f t="shared" si="2"/>
        <v>35.5</v>
      </c>
      <c r="G14">
        <f t="shared" si="3"/>
        <v>1.6268613018247082</v>
      </c>
      <c r="H14">
        <f t="shared" si="4"/>
        <v>42.350769119082926</v>
      </c>
      <c r="I14">
        <v>0</v>
      </c>
      <c r="J14" s="1">
        <f t="shared" si="5"/>
        <v>123.66424582772214</v>
      </c>
      <c r="K14">
        <f t="shared" si="9"/>
        <v>29.03</v>
      </c>
      <c r="L14">
        <f t="shared" si="6"/>
        <v>-94.63424582772214</v>
      </c>
      <c r="P14" s="1">
        <f>SQRT((L150)^2+(L151)^2+(L152)^2+(L153)^2+(L149)^2+(L144)^2+(L140)^2+(L141)^2+(L142)^2+(L143)^2+(L145)^2+(L146)^2+(L147)^2+(L148)^2)</f>
        <v>11.849542806169058</v>
      </c>
      <c r="Q14" s="1">
        <f t="shared" si="7"/>
        <v>0.84639591472636133</v>
      </c>
      <c r="R14">
        <v>14</v>
      </c>
      <c r="S14" s="1">
        <v>3.7595334837196908</v>
      </c>
      <c r="T14">
        <v>-83</v>
      </c>
      <c r="U14">
        <v>-47.5</v>
      </c>
      <c r="V14">
        <v>29.03</v>
      </c>
    </row>
    <row r="15" spans="1:22" x14ac:dyDescent="0.25">
      <c r="A15">
        <v>11</v>
      </c>
      <c r="B15">
        <f t="shared" si="0"/>
        <v>-45</v>
      </c>
      <c r="C15">
        <v>2.92</v>
      </c>
      <c r="D15">
        <f t="shared" si="1"/>
        <v>-71.5</v>
      </c>
      <c r="E15" s="1">
        <f t="shared" si="8"/>
        <v>2.1821159529815324</v>
      </c>
      <c r="F15">
        <f t="shared" si="2"/>
        <v>26.5</v>
      </c>
      <c r="G15">
        <f t="shared" si="3"/>
        <v>1.2144175915029514</v>
      </c>
      <c r="H15">
        <f t="shared" si="4"/>
        <v>16.383911428455519</v>
      </c>
      <c r="I15">
        <v>0</v>
      </c>
      <c r="J15" s="1">
        <f t="shared" si="5"/>
        <v>47.841021371090115</v>
      </c>
      <c r="K15">
        <f t="shared" si="9"/>
        <v>15.07</v>
      </c>
      <c r="L15">
        <f t="shared" si="6"/>
        <v>-32.771021371090114</v>
      </c>
      <c r="P15" s="1">
        <f>SQRT((L160)^2+(L161)^2+(L162)^2+(L163)^2+(L155)^2+(L156)^2+(L157)^2+(L158)^2+(L159)^2+(L164)^2+(L165)^2+(L166)^2+(L167)^2+(L168)^2)</f>
        <v>14.102297363475753</v>
      </c>
      <c r="Q15" s="1">
        <f t="shared" si="7"/>
        <v>1.0073069545339823</v>
      </c>
      <c r="R15">
        <v>15</v>
      </c>
      <c r="S15" s="1">
        <v>3.4374849129802856</v>
      </c>
      <c r="T15">
        <v>-71.5</v>
      </c>
      <c r="U15">
        <v>-45</v>
      </c>
      <c r="V15">
        <v>15.07</v>
      </c>
    </row>
    <row r="16" spans="1:22" x14ac:dyDescent="0.25">
      <c r="A16">
        <v>12</v>
      </c>
      <c r="B16">
        <f t="shared" si="0"/>
        <v>-47.5</v>
      </c>
      <c r="C16">
        <v>2.92</v>
      </c>
      <c r="D16">
        <f t="shared" si="1"/>
        <v>-71.5</v>
      </c>
      <c r="E16" s="1">
        <f t="shared" si="8"/>
        <v>2.1821159529815324</v>
      </c>
      <c r="F16">
        <f t="shared" si="2"/>
        <v>24</v>
      </c>
      <c r="G16">
        <f t="shared" si="3"/>
        <v>1.0998498941913522</v>
      </c>
      <c r="H16">
        <f t="shared" si="4"/>
        <v>12.584903628325327</v>
      </c>
      <c r="I16">
        <v>0</v>
      </c>
      <c r="J16" s="1">
        <f t="shared" si="5"/>
        <v>36.747918594709951</v>
      </c>
      <c r="K16">
        <f t="shared" si="9"/>
        <v>15.07</v>
      </c>
      <c r="L16">
        <f t="shared" si="6"/>
        <v>-21.677918594709951</v>
      </c>
      <c r="P16" s="1">
        <f>SQRT((L170)^2+(L171)^2+(L172)^2+(L173)^2+(L180)^2+(L181)^2+(L182)^2+(L183)^2+(L179)^2+(L174)^2+(L175)^2+(L176)^2+(L177)^2+(L178)^2)</f>
        <v>10.791632802752879</v>
      </c>
      <c r="Q16" s="1">
        <f t="shared" si="7"/>
        <v>0.77083091448234853</v>
      </c>
      <c r="R16">
        <v>16</v>
      </c>
      <c r="S16" s="1">
        <v>3.6479431729586702</v>
      </c>
      <c r="T16">
        <v>-71.5</v>
      </c>
      <c r="U16">
        <v>-47.5</v>
      </c>
      <c r="V16">
        <v>15.07</v>
      </c>
    </row>
    <row r="17" spans="1:22" x14ac:dyDescent="0.25">
      <c r="A17">
        <v>13</v>
      </c>
      <c r="B17">
        <f t="shared" si="0"/>
        <v>-45</v>
      </c>
      <c r="C17">
        <v>2.92</v>
      </c>
      <c r="D17">
        <f t="shared" si="1"/>
        <v>-80</v>
      </c>
      <c r="E17" s="1">
        <f t="shared" si="8"/>
        <v>2.1821159529815324</v>
      </c>
      <c r="F17">
        <f t="shared" si="2"/>
        <v>35</v>
      </c>
      <c r="G17">
        <f t="shared" si="3"/>
        <v>1.6039477623623886</v>
      </c>
      <c r="H17">
        <f t="shared" si="4"/>
        <v>40.174248571144361</v>
      </c>
      <c r="I17">
        <v>0</v>
      </c>
      <c r="J17" s="1">
        <f t="shared" si="5"/>
        <v>117.30880582774154</v>
      </c>
      <c r="K17">
        <f t="shared" si="9"/>
        <v>25.04</v>
      </c>
      <c r="L17">
        <f t="shared" si="6"/>
        <v>-92.268805827741545</v>
      </c>
      <c r="P17" s="1">
        <f>SQRT((L190)^2+(L191)^2+(L192)^2+(L193)^2+(L194)^2+(L195)^2+(L196)^2+(L197)^2+(L198)^2+(L189)^2+(L185)^2+(L186)^2+(L187)^2+(L188)^2)</f>
        <v>11.57271239719099</v>
      </c>
      <c r="Q17" s="1">
        <f t="shared" si="7"/>
        <v>0.8266223140850707</v>
      </c>
      <c r="R17">
        <v>17</v>
      </c>
      <c r="S17" s="1">
        <v>3.5360244212353376</v>
      </c>
      <c r="T17">
        <v>-80</v>
      </c>
      <c r="U17">
        <v>-45</v>
      </c>
      <c r="V17">
        <v>25.04</v>
      </c>
    </row>
    <row r="18" spans="1:22" x14ac:dyDescent="0.25">
      <c r="A18">
        <v>14</v>
      </c>
      <c r="B18">
        <f t="shared" si="0"/>
        <v>-47.5</v>
      </c>
      <c r="C18">
        <v>2.92</v>
      </c>
      <c r="D18">
        <f t="shared" si="1"/>
        <v>-80</v>
      </c>
      <c r="E18" s="1">
        <f t="shared" si="8"/>
        <v>2.1821159529815324</v>
      </c>
      <c r="F18">
        <f t="shared" si="2"/>
        <v>32.5</v>
      </c>
      <c r="G18">
        <f t="shared" si="3"/>
        <v>1.4893800650507893</v>
      </c>
      <c r="H18">
        <f t="shared" si="4"/>
        <v>30.858873280414159</v>
      </c>
      <c r="I18">
        <v>0</v>
      </c>
      <c r="J18" s="1">
        <f t="shared" si="5"/>
        <v>90.107909978809346</v>
      </c>
      <c r="K18">
        <f t="shared" si="9"/>
        <v>25.04</v>
      </c>
      <c r="L18">
        <f t="shared" si="6"/>
        <v>-65.067909978809354</v>
      </c>
      <c r="P18" s="1">
        <f>SQRT((L200)^2+(L201)^2+(L202)^2+(L203)^2+(L204)^2+(L205)^2+(L206)^2+(L207)^2+(L208)^2+(L209)^2+(L210)^2+(L211)^2+(L212)^2+(L213)^2)</f>
        <v>11.079341277260996</v>
      </c>
      <c r="Q18" s="1">
        <f t="shared" si="7"/>
        <v>0.79138151980435689</v>
      </c>
      <c r="R18">
        <v>18</v>
      </c>
      <c r="S18" s="1">
        <v>3.6967528040187618</v>
      </c>
      <c r="T18">
        <v>-80</v>
      </c>
      <c r="U18">
        <v>-47.5</v>
      </c>
      <c r="V18">
        <v>25.04</v>
      </c>
    </row>
    <row r="19" spans="1:22" x14ac:dyDescent="0.25">
      <c r="J19" s="1"/>
    </row>
    <row r="20" spans="1:22" ht="18.75" x14ac:dyDescent="0.3">
      <c r="A20">
        <v>1</v>
      </c>
      <c r="B20">
        <f t="shared" ref="B20:B33" si="10">B5</f>
        <v>-45</v>
      </c>
      <c r="C20">
        <v>2.92</v>
      </c>
      <c r="D20">
        <f t="shared" ref="D20:D33" si="11">D5</f>
        <v>-55.5</v>
      </c>
      <c r="E20" s="1">
        <f>S6</f>
        <v>2.5671952388018027</v>
      </c>
      <c r="F20">
        <f t="shared" ref="F20:F33" si="12">(B20-D20-I20)</f>
        <v>10.5</v>
      </c>
      <c r="G20">
        <f t="shared" ref="G20:G33" si="13">(F20/(10*E20))</f>
        <v>0.40900667940240909</v>
      </c>
      <c r="H20">
        <f t="shared" ref="H20:H33" si="14">POWER(10,G20)</f>
        <v>2.5645234783096096</v>
      </c>
      <c r="I20">
        <v>0</v>
      </c>
      <c r="J20" s="1">
        <f t="shared" ref="J20:J33" si="15">(H20*C20)</f>
        <v>7.4884085566640595</v>
      </c>
      <c r="K20">
        <f t="shared" ref="K20:K83" si="16">K5</f>
        <v>7.16</v>
      </c>
      <c r="L20">
        <f t="shared" ref="L20:L33" si="17">(K20-J20)</f>
        <v>-0.32840855666405933</v>
      </c>
      <c r="Q20" s="5">
        <f ca="1">CELL("row",INDEX(Q5:Q18,MATCH(MIN(Q5:Q18),Q5:Q18,0)))</f>
        <v>16</v>
      </c>
      <c r="S20" s="4"/>
    </row>
    <row r="21" spans="1:22" x14ac:dyDescent="0.25">
      <c r="A21">
        <v>2</v>
      </c>
      <c r="B21">
        <f t="shared" si="10"/>
        <v>-47.5</v>
      </c>
      <c r="C21">
        <v>2.92</v>
      </c>
      <c r="D21">
        <f t="shared" si="11"/>
        <v>-55.5</v>
      </c>
      <c r="E21" s="1">
        <f t="shared" ref="E21:E33" si="18">E20</f>
        <v>2.5671952388018027</v>
      </c>
      <c r="F21">
        <f t="shared" si="12"/>
        <v>8</v>
      </c>
      <c r="G21">
        <f t="shared" si="13"/>
        <v>0.31162413668754979</v>
      </c>
      <c r="H21">
        <f t="shared" si="14"/>
        <v>2.0493877535813096</v>
      </c>
      <c r="I21">
        <v>0</v>
      </c>
      <c r="J21" s="1">
        <f t="shared" si="15"/>
        <v>5.9842122404574241</v>
      </c>
      <c r="K21">
        <f t="shared" si="16"/>
        <v>7.16</v>
      </c>
      <c r="L21">
        <f t="shared" si="17"/>
        <v>1.1757877595425761</v>
      </c>
      <c r="P21" s="1"/>
      <c r="Q21" s="1"/>
    </row>
    <row r="22" spans="1:22" x14ac:dyDescent="0.25">
      <c r="A22">
        <v>3</v>
      </c>
      <c r="B22">
        <f t="shared" si="10"/>
        <v>-45</v>
      </c>
      <c r="C22">
        <v>2.92</v>
      </c>
      <c r="D22">
        <f t="shared" si="11"/>
        <v>-66</v>
      </c>
      <c r="E22" s="1">
        <f t="shared" si="18"/>
        <v>2.5671952388018027</v>
      </c>
      <c r="F22">
        <f t="shared" si="12"/>
        <v>21</v>
      </c>
      <c r="G22">
        <f t="shared" si="13"/>
        <v>0.81801335880481818</v>
      </c>
      <c r="H22">
        <f t="shared" si="14"/>
        <v>6.5767806708012175</v>
      </c>
      <c r="I22">
        <v>0</v>
      </c>
      <c r="J22" s="1">
        <f t="shared" si="15"/>
        <v>19.204199558739553</v>
      </c>
      <c r="K22">
        <f t="shared" si="16"/>
        <v>12.09</v>
      </c>
      <c r="L22">
        <f t="shared" si="17"/>
        <v>-7.1141995587395535</v>
      </c>
    </row>
    <row r="23" spans="1:22" x14ac:dyDescent="0.25">
      <c r="A23">
        <v>4</v>
      </c>
      <c r="B23">
        <f t="shared" si="10"/>
        <v>-47.5</v>
      </c>
      <c r="C23">
        <v>2.92</v>
      </c>
      <c r="D23">
        <f t="shared" si="11"/>
        <v>-66</v>
      </c>
      <c r="E23" s="1">
        <f t="shared" si="18"/>
        <v>2.5671952388018027</v>
      </c>
      <c r="F23">
        <f t="shared" si="12"/>
        <v>18.5</v>
      </c>
      <c r="G23">
        <f t="shared" si="13"/>
        <v>0.72063081608995894</v>
      </c>
      <c r="H23">
        <f t="shared" si="14"/>
        <v>5.2557030102194577</v>
      </c>
      <c r="I23">
        <v>0</v>
      </c>
      <c r="J23" s="1">
        <f t="shared" si="15"/>
        <v>15.346652789840816</v>
      </c>
      <c r="K23">
        <f t="shared" si="16"/>
        <v>12.09</v>
      </c>
      <c r="L23">
        <f t="shared" si="17"/>
        <v>-3.2566527898408157</v>
      </c>
      <c r="R23" t="s">
        <v>2</v>
      </c>
      <c r="S23" s="3">
        <f>MIN(S5:S18)</f>
        <v>2.1821159529815324</v>
      </c>
    </row>
    <row r="24" spans="1:22" x14ac:dyDescent="0.25">
      <c r="A24">
        <v>5</v>
      </c>
      <c r="B24">
        <f t="shared" si="10"/>
        <v>-45</v>
      </c>
      <c r="C24">
        <v>2.92</v>
      </c>
      <c r="D24">
        <f t="shared" si="11"/>
        <v>-67.5</v>
      </c>
      <c r="E24" s="1">
        <f t="shared" si="18"/>
        <v>2.5671952388018027</v>
      </c>
      <c r="F24">
        <f t="shared" si="12"/>
        <v>22.5</v>
      </c>
      <c r="G24">
        <f t="shared" si="13"/>
        <v>0.87644288443373375</v>
      </c>
      <c r="H24">
        <f t="shared" si="14"/>
        <v>7.5238977429064997</v>
      </c>
      <c r="I24">
        <v>0</v>
      </c>
      <c r="J24" s="1">
        <f t="shared" si="15"/>
        <v>21.969781409286977</v>
      </c>
      <c r="K24">
        <f t="shared" si="16"/>
        <v>17.059999999999999</v>
      </c>
      <c r="L24">
        <f t="shared" si="17"/>
        <v>-4.9097814092869783</v>
      </c>
      <c r="R24" t="s">
        <v>1</v>
      </c>
      <c r="S24" s="3">
        <f>MAX(S5:S18)</f>
        <v>3.7595334837196908</v>
      </c>
    </row>
    <row r="25" spans="1:22" ht="18.75" x14ac:dyDescent="0.3">
      <c r="A25">
        <v>6</v>
      </c>
      <c r="B25">
        <f t="shared" si="10"/>
        <v>-47.5</v>
      </c>
      <c r="C25">
        <v>2.92</v>
      </c>
      <c r="D25">
        <f t="shared" si="11"/>
        <v>-67.5</v>
      </c>
      <c r="E25" s="1">
        <f t="shared" si="18"/>
        <v>2.5671952388018027</v>
      </c>
      <c r="F25">
        <f t="shared" si="12"/>
        <v>20</v>
      </c>
      <c r="G25">
        <f t="shared" si="13"/>
        <v>0.77906034171887451</v>
      </c>
      <c r="H25">
        <f t="shared" si="14"/>
        <v>6.0125727153312063</v>
      </c>
      <c r="I25">
        <v>0</v>
      </c>
      <c r="J25" s="1">
        <f t="shared" si="15"/>
        <v>17.556712328767123</v>
      </c>
      <c r="K25">
        <f t="shared" si="16"/>
        <v>17.059999999999999</v>
      </c>
      <c r="L25">
        <f t="shared" si="17"/>
        <v>-0.49671232876712423</v>
      </c>
      <c r="M25">
        <v>2</v>
      </c>
      <c r="R25" t="s">
        <v>0</v>
      </c>
      <c r="S25" s="2">
        <v>3.65</v>
      </c>
    </row>
    <row r="26" spans="1:22" x14ac:dyDescent="0.25">
      <c r="A26">
        <v>7</v>
      </c>
      <c r="B26">
        <f t="shared" si="10"/>
        <v>-45</v>
      </c>
      <c r="C26">
        <v>2.92</v>
      </c>
      <c r="D26">
        <f t="shared" si="11"/>
        <v>-79</v>
      </c>
      <c r="E26" s="1">
        <f t="shared" si="18"/>
        <v>2.5671952388018027</v>
      </c>
      <c r="F26">
        <f t="shared" si="12"/>
        <v>34</v>
      </c>
      <c r="G26">
        <f t="shared" si="13"/>
        <v>1.3244025809220865</v>
      </c>
      <c r="H26">
        <f t="shared" si="14"/>
        <v>21.105837056085647</v>
      </c>
      <c r="I26">
        <v>0</v>
      </c>
      <c r="J26" s="1">
        <f t="shared" si="15"/>
        <v>61.629044203770086</v>
      </c>
      <c r="K26">
        <f t="shared" si="16"/>
        <v>23.04</v>
      </c>
      <c r="L26">
        <f t="shared" si="17"/>
        <v>-38.589044203770086</v>
      </c>
    </row>
    <row r="27" spans="1:22" x14ac:dyDescent="0.25">
      <c r="A27">
        <v>8</v>
      </c>
      <c r="B27">
        <f t="shared" si="10"/>
        <v>-47.5</v>
      </c>
      <c r="C27">
        <v>2.92</v>
      </c>
      <c r="D27">
        <f t="shared" si="11"/>
        <v>-79</v>
      </c>
      <c r="E27" s="1">
        <f t="shared" si="18"/>
        <v>2.5671952388018027</v>
      </c>
      <c r="F27">
        <f t="shared" si="12"/>
        <v>31.5</v>
      </c>
      <c r="G27">
        <f t="shared" si="13"/>
        <v>1.2270200382072274</v>
      </c>
      <c r="H27">
        <f t="shared" si="14"/>
        <v>16.866308441962556</v>
      </c>
      <c r="I27">
        <v>0</v>
      </c>
      <c r="J27" s="1">
        <f t="shared" si="15"/>
        <v>49.249620650530659</v>
      </c>
      <c r="K27">
        <f t="shared" si="16"/>
        <v>23.04</v>
      </c>
      <c r="L27">
        <f t="shared" si="17"/>
        <v>-26.20962065053066</v>
      </c>
    </row>
    <row r="28" spans="1:22" x14ac:dyDescent="0.25">
      <c r="A28">
        <v>9</v>
      </c>
      <c r="B28">
        <f t="shared" si="10"/>
        <v>-45</v>
      </c>
      <c r="C28">
        <v>2.92</v>
      </c>
      <c r="D28">
        <f t="shared" si="11"/>
        <v>-83</v>
      </c>
      <c r="E28" s="1">
        <f t="shared" si="18"/>
        <v>2.5671952388018027</v>
      </c>
      <c r="F28">
        <f t="shared" si="12"/>
        <v>38</v>
      </c>
      <c r="G28">
        <f t="shared" si="13"/>
        <v>1.4802146492658614</v>
      </c>
      <c r="H28">
        <f t="shared" si="14"/>
        <v>30.214446950229092</v>
      </c>
      <c r="I28">
        <v>0</v>
      </c>
      <c r="J28" s="1">
        <f t="shared" si="15"/>
        <v>88.226185094668949</v>
      </c>
      <c r="K28">
        <f t="shared" si="16"/>
        <v>29.03</v>
      </c>
      <c r="L28">
        <f t="shared" si="17"/>
        <v>-59.196185094668948</v>
      </c>
    </row>
    <row r="29" spans="1:22" x14ac:dyDescent="0.25">
      <c r="A29">
        <v>10</v>
      </c>
      <c r="B29">
        <f t="shared" si="10"/>
        <v>-47.5</v>
      </c>
      <c r="C29">
        <v>2.92</v>
      </c>
      <c r="D29">
        <f t="shared" si="11"/>
        <v>-83</v>
      </c>
      <c r="E29" s="1">
        <f t="shared" si="18"/>
        <v>2.5671952388018027</v>
      </c>
      <c r="F29">
        <f t="shared" si="12"/>
        <v>35.5</v>
      </c>
      <c r="G29">
        <f t="shared" si="13"/>
        <v>1.3828321065510021</v>
      </c>
      <c r="H29">
        <f t="shared" si="14"/>
        <v>24.145272244435287</v>
      </c>
      <c r="I29">
        <v>0</v>
      </c>
      <c r="J29" s="1">
        <f t="shared" si="15"/>
        <v>70.504194953751039</v>
      </c>
      <c r="K29">
        <f t="shared" si="16"/>
        <v>29.03</v>
      </c>
      <c r="L29">
        <f t="shared" si="17"/>
        <v>-41.474194953751038</v>
      </c>
    </row>
    <row r="30" spans="1:22" x14ac:dyDescent="0.25">
      <c r="A30">
        <v>11</v>
      </c>
      <c r="B30">
        <f t="shared" si="10"/>
        <v>-45</v>
      </c>
      <c r="C30">
        <v>2.92</v>
      </c>
      <c r="D30">
        <f t="shared" si="11"/>
        <v>-71.5</v>
      </c>
      <c r="E30" s="1">
        <f t="shared" si="18"/>
        <v>2.5671952388018027</v>
      </c>
      <c r="F30">
        <f t="shared" si="12"/>
        <v>26.5</v>
      </c>
      <c r="G30">
        <f t="shared" si="13"/>
        <v>1.0322549527775087</v>
      </c>
      <c r="H30">
        <f t="shared" si="14"/>
        <v>10.770973385604179</v>
      </c>
      <c r="I30">
        <v>0</v>
      </c>
      <c r="J30" s="1">
        <f t="shared" si="15"/>
        <v>31.451242285964202</v>
      </c>
      <c r="K30">
        <f t="shared" si="16"/>
        <v>15.07</v>
      </c>
      <c r="L30">
        <f t="shared" si="17"/>
        <v>-16.381242285964202</v>
      </c>
    </row>
    <row r="31" spans="1:22" x14ac:dyDescent="0.25">
      <c r="A31">
        <v>12</v>
      </c>
      <c r="B31">
        <f t="shared" si="10"/>
        <v>-47.5</v>
      </c>
      <c r="C31">
        <v>2.92</v>
      </c>
      <c r="D31">
        <f t="shared" si="11"/>
        <v>-71.5</v>
      </c>
      <c r="E31" s="1">
        <f t="shared" si="18"/>
        <v>2.5671952388018027</v>
      </c>
      <c r="F31">
        <f t="shared" si="12"/>
        <v>24</v>
      </c>
      <c r="G31">
        <f t="shared" si="13"/>
        <v>0.93487241006264932</v>
      </c>
      <c r="H31">
        <f t="shared" si="14"/>
        <v>8.6074084083477764</v>
      </c>
      <c r="I31">
        <v>0</v>
      </c>
      <c r="J31" s="1">
        <f t="shared" si="15"/>
        <v>25.133632552375506</v>
      </c>
      <c r="K31">
        <f t="shared" si="16"/>
        <v>15.07</v>
      </c>
      <c r="L31">
        <f t="shared" si="17"/>
        <v>-10.063632552375505</v>
      </c>
    </row>
    <row r="32" spans="1:22" x14ac:dyDescent="0.25">
      <c r="A32">
        <v>13</v>
      </c>
      <c r="B32">
        <f t="shared" si="10"/>
        <v>-45</v>
      </c>
      <c r="C32">
        <v>2.92</v>
      </c>
      <c r="D32">
        <f t="shared" si="11"/>
        <v>-80</v>
      </c>
      <c r="E32" s="1">
        <f t="shared" si="18"/>
        <v>2.5671952388018027</v>
      </c>
      <c r="F32">
        <f t="shared" si="12"/>
        <v>35</v>
      </c>
      <c r="G32">
        <f t="shared" si="13"/>
        <v>1.3633555980080303</v>
      </c>
      <c r="H32">
        <f t="shared" si="14"/>
        <v>23.086367144899935</v>
      </c>
      <c r="I32">
        <v>0</v>
      </c>
      <c r="J32" s="1">
        <f t="shared" si="15"/>
        <v>67.41219206310781</v>
      </c>
      <c r="K32">
        <f t="shared" si="16"/>
        <v>25.04</v>
      </c>
      <c r="L32">
        <f t="shared" si="17"/>
        <v>-42.372192063107811</v>
      </c>
    </row>
    <row r="33" spans="1:13" x14ac:dyDescent="0.25">
      <c r="A33">
        <v>14</v>
      </c>
      <c r="B33">
        <f t="shared" si="10"/>
        <v>-47.5</v>
      </c>
      <c r="C33">
        <v>2.92</v>
      </c>
      <c r="D33">
        <f t="shared" si="11"/>
        <v>-80</v>
      </c>
      <c r="E33" s="1">
        <f t="shared" si="18"/>
        <v>2.5671952388018027</v>
      </c>
      <c r="F33">
        <f t="shared" si="12"/>
        <v>32.5</v>
      </c>
      <c r="G33">
        <f t="shared" si="13"/>
        <v>1.2659730552931709</v>
      </c>
      <c r="H33">
        <f t="shared" si="14"/>
        <v>18.449009533976213</v>
      </c>
      <c r="I33">
        <v>0</v>
      </c>
      <c r="J33" s="1">
        <f t="shared" si="15"/>
        <v>53.871107839210538</v>
      </c>
      <c r="K33">
        <f t="shared" si="16"/>
        <v>25.04</v>
      </c>
      <c r="L33">
        <f t="shared" si="17"/>
        <v>-28.831107839210539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-45</v>
      </c>
      <c r="C35">
        <v>2.92</v>
      </c>
      <c r="D35">
        <f t="shared" ref="D35:D48" si="20">D20</f>
        <v>-55.5</v>
      </c>
      <c r="E35" s="1">
        <f>S7</f>
        <v>3.0791996930029497</v>
      </c>
      <c r="F35">
        <f t="shared" ref="F35:F48" si="21">(B35-D35-I35)</f>
        <v>10.5</v>
      </c>
      <c r="G35">
        <f t="shared" ref="G35:G48" si="22">(F35/(10*E35))</f>
        <v>0.34099769572787952</v>
      </c>
      <c r="H35">
        <f t="shared" ref="H35:H48" si="23">POWER(10,G35)</f>
        <v>2.1927933008349667</v>
      </c>
      <c r="I35">
        <v>0</v>
      </c>
      <c r="J35" s="1">
        <f t="shared" ref="J35:J48" si="24">(H35*C35)</f>
        <v>6.4029564384381024</v>
      </c>
      <c r="K35">
        <f t="shared" si="16"/>
        <v>7.16</v>
      </c>
      <c r="L35">
        <f t="shared" ref="L35:L48" si="25">(K35-J35)</f>
        <v>0.75704356156189778</v>
      </c>
    </row>
    <row r="36" spans="1:13" x14ac:dyDescent="0.25">
      <c r="A36">
        <v>2</v>
      </c>
      <c r="B36">
        <f t="shared" si="19"/>
        <v>-47.5</v>
      </c>
      <c r="C36">
        <v>2.92</v>
      </c>
      <c r="D36">
        <f t="shared" si="20"/>
        <v>-55.5</v>
      </c>
      <c r="E36" s="1">
        <f t="shared" ref="E36:E48" si="26">E35</f>
        <v>3.0791996930029497</v>
      </c>
      <c r="F36">
        <f t="shared" si="21"/>
        <v>8</v>
      </c>
      <c r="G36">
        <f t="shared" si="22"/>
        <v>0.2598077681736225</v>
      </c>
      <c r="H36">
        <f t="shared" si="23"/>
        <v>1.8188955824010606</v>
      </c>
      <c r="I36">
        <v>0</v>
      </c>
      <c r="J36" s="1">
        <f t="shared" si="24"/>
        <v>5.3111751006110968</v>
      </c>
      <c r="K36">
        <f t="shared" si="16"/>
        <v>7.16</v>
      </c>
      <c r="L36">
        <f t="shared" si="25"/>
        <v>1.8488248993889034</v>
      </c>
    </row>
    <row r="37" spans="1:13" x14ac:dyDescent="0.25">
      <c r="A37">
        <v>3</v>
      </c>
      <c r="B37">
        <f t="shared" si="19"/>
        <v>-45</v>
      </c>
      <c r="C37">
        <v>2.92</v>
      </c>
      <c r="D37">
        <f t="shared" si="20"/>
        <v>-66</v>
      </c>
      <c r="E37" s="1">
        <f t="shared" si="26"/>
        <v>3.0791996930029497</v>
      </c>
      <c r="F37">
        <f t="shared" si="21"/>
        <v>21</v>
      </c>
      <c r="G37">
        <f t="shared" si="22"/>
        <v>0.68199539145575905</v>
      </c>
      <c r="H37">
        <f t="shared" si="23"/>
        <v>4.808342460186708</v>
      </c>
      <c r="J37" s="1">
        <f t="shared" si="24"/>
        <v>14.040359983745187</v>
      </c>
      <c r="K37">
        <f t="shared" si="16"/>
        <v>12.09</v>
      </c>
      <c r="L37">
        <f t="shared" si="25"/>
        <v>-1.9503599837451873</v>
      </c>
    </row>
    <row r="38" spans="1:13" x14ac:dyDescent="0.25">
      <c r="A38">
        <v>4</v>
      </c>
      <c r="B38">
        <f t="shared" si="19"/>
        <v>-47.5</v>
      </c>
      <c r="C38">
        <v>2.92</v>
      </c>
      <c r="D38">
        <f t="shared" si="20"/>
        <v>-66</v>
      </c>
      <c r="E38" s="1">
        <f t="shared" si="26"/>
        <v>3.0791996930029497</v>
      </c>
      <c r="F38">
        <f t="shared" si="21"/>
        <v>18.5</v>
      </c>
      <c r="G38">
        <f t="shared" si="22"/>
        <v>0.60080546390150202</v>
      </c>
      <c r="H38">
        <f t="shared" si="23"/>
        <v>3.9884620480073605</v>
      </c>
      <c r="J38" s="1">
        <f t="shared" si="24"/>
        <v>11.646309180181492</v>
      </c>
      <c r="K38">
        <f t="shared" si="16"/>
        <v>12.09</v>
      </c>
      <c r="L38">
        <f t="shared" si="25"/>
        <v>0.44369081981850833</v>
      </c>
    </row>
    <row r="39" spans="1:13" x14ac:dyDescent="0.25">
      <c r="A39">
        <v>5</v>
      </c>
      <c r="B39">
        <f t="shared" si="19"/>
        <v>-45</v>
      </c>
      <c r="C39">
        <v>2.92</v>
      </c>
      <c r="D39">
        <f t="shared" si="20"/>
        <v>-67.5</v>
      </c>
      <c r="E39" s="1">
        <f t="shared" si="26"/>
        <v>3.0791996930029497</v>
      </c>
      <c r="F39">
        <f t="shared" si="21"/>
        <v>22.5</v>
      </c>
      <c r="G39">
        <f t="shared" si="22"/>
        <v>0.73070934798831333</v>
      </c>
      <c r="H39">
        <f t="shared" si="23"/>
        <v>5.3790966544959051</v>
      </c>
      <c r="J39" s="1">
        <f t="shared" si="24"/>
        <v>15.706962231128042</v>
      </c>
      <c r="K39">
        <f t="shared" si="16"/>
        <v>17.059999999999999</v>
      </c>
      <c r="L39">
        <f t="shared" si="25"/>
        <v>1.3530377688719568</v>
      </c>
    </row>
    <row r="40" spans="1:13" x14ac:dyDescent="0.25">
      <c r="A40">
        <v>6</v>
      </c>
      <c r="B40">
        <f t="shared" si="19"/>
        <v>-47.5</v>
      </c>
      <c r="C40">
        <v>2.92</v>
      </c>
      <c r="D40">
        <f t="shared" si="20"/>
        <v>-67.5</v>
      </c>
      <c r="E40" s="1">
        <f t="shared" si="26"/>
        <v>3.0791996930029497</v>
      </c>
      <c r="F40">
        <f t="shared" si="21"/>
        <v>20</v>
      </c>
      <c r="G40">
        <f t="shared" si="22"/>
        <v>0.6495194204340563</v>
      </c>
      <c r="H40">
        <f t="shared" si="23"/>
        <v>4.4618957648426738</v>
      </c>
      <c r="J40" s="1">
        <f t="shared" si="24"/>
        <v>13.028735633340608</v>
      </c>
      <c r="K40">
        <f t="shared" si="16"/>
        <v>17.059999999999999</v>
      </c>
      <c r="L40">
        <f t="shared" si="25"/>
        <v>4.031264366659391</v>
      </c>
      <c r="M40">
        <v>3</v>
      </c>
    </row>
    <row r="41" spans="1:13" x14ac:dyDescent="0.25">
      <c r="A41">
        <v>7</v>
      </c>
      <c r="B41">
        <f t="shared" si="19"/>
        <v>-45</v>
      </c>
      <c r="C41">
        <v>2.92</v>
      </c>
      <c r="D41">
        <f t="shared" si="20"/>
        <v>-79</v>
      </c>
      <c r="E41" s="1">
        <f t="shared" si="26"/>
        <v>3.0791996930029497</v>
      </c>
      <c r="F41">
        <f t="shared" si="21"/>
        <v>34</v>
      </c>
      <c r="G41">
        <f t="shared" si="22"/>
        <v>1.1041830147378957</v>
      </c>
      <c r="H41">
        <f t="shared" si="23"/>
        <v>12.711096468723213</v>
      </c>
      <c r="J41" s="1">
        <f t="shared" si="24"/>
        <v>37.116401688671779</v>
      </c>
      <c r="K41">
        <f t="shared" si="16"/>
        <v>23.04</v>
      </c>
      <c r="L41">
        <f t="shared" si="25"/>
        <v>-14.07640168867178</v>
      </c>
    </row>
    <row r="42" spans="1:13" x14ac:dyDescent="0.25">
      <c r="A42">
        <v>8</v>
      </c>
      <c r="B42">
        <f t="shared" si="19"/>
        <v>-47.5</v>
      </c>
      <c r="C42">
        <v>2.92</v>
      </c>
      <c r="D42">
        <f t="shared" si="20"/>
        <v>-79</v>
      </c>
      <c r="E42" s="1">
        <f t="shared" si="26"/>
        <v>3.0791996930029497</v>
      </c>
      <c r="F42">
        <f t="shared" si="21"/>
        <v>31.5</v>
      </c>
      <c r="G42">
        <f t="shared" si="22"/>
        <v>1.0229930871836386</v>
      </c>
      <c r="H42">
        <f t="shared" si="23"/>
        <v>10.543701134817734</v>
      </c>
      <c r="J42" s="1">
        <f t="shared" si="24"/>
        <v>30.787607313667785</v>
      </c>
      <c r="K42">
        <f t="shared" si="16"/>
        <v>23.04</v>
      </c>
      <c r="L42">
        <f t="shared" si="25"/>
        <v>-7.7476073136677854</v>
      </c>
    </row>
    <row r="43" spans="1:13" x14ac:dyDescent="0.25">
      <c r="A43">
        <v>9</v>
      </c>
      <c r="B43">
        <f t="shared" si="19"/>
        <v>-45</v>
      </c>
      <c r="C43">
        <v>2.92</v>
      </c>
      <c r="D43">
        <f t="shared" si="20"/>
        <v>-83</v>
      </c>
      <c r="E43" s="1">
        <f t="shared" si="26"/>
        <v>3.0791996930029497</v>
      </c>
      <c r="F43">
        <f t="shared" si="21"/>
        <v>38</v>
      </c>
      <c r="G43">
        <f t="shared" si="22"/>
        <v>1.2340868988247069</v>
      </c>
      <c r="H43">
        <f t="shared" si="23"/>
        <v>17.143002908613244</v>
      </c>
      <c r="J43" s="1">
        <f t="shared" si="24"/>
        <v>50.057568493150669</v>
      </c>
      <c r="K43">
        <f t="shared" si="16"/>
        <v>29.03</v>
      </c>
      <c r="L43">
        <f t="shared" si="25"/>
        <v>-21.027568493150667</v>
      </c>
    </row>
    <row r="44" spans="1:13" x14ac:dyDescent="0.25">
      <c r="A44">
        <v>10</v>
      </c>
      <c r="B44">
        <f t="shared" si="19"/>
        <v>-47.5</v>
      </c>
      <c r="C44">
        <v>2.92</v>
      </c>
      <c r="D44">
        <f t="shared" si="20"/>
        <v>-83</v>
      </c>
      <c r="E44" s="1">
        <f t="shared" si="26"/>
        <v>3.0791996930029497</v>
      </c>
      <c r="F44">
        <f t="shared" si="21"/>
        <v>35.5</v>
      </c>
      <c r="G44">
        <f t="shared" si="22"/>
        <v>1.15289697127045</v>
      </c>
      <c r="H44">
        <f t="shared" si="23"/>
        <v>14.219914046477619</v>
      </c>
      <c r="J44" s="1">
        <f t="shared" si="24"/>
        <v>41.522149015714646</v>
      </c>
      <c r="K44">
        <f t="shared" si="16"/>
        <v>29.03</v>
      </c>
      <c r="L44">
        <f t="shared" si="25"/>
        <v>-12.492149015714645</v>
      </c>
    </row>
    <row r="45" spans="1:13" x14ac:dyDescent="0.25">
      <c r="A45">
        <v>11</v>
      </c>
      <c r="B45">
        <f t="shared" si="19"/>
        <v>-45</v>
      </c>
      <c r="C45">
        <v>2.92</v>
      </c>
      <c r="D45">
        <f t="shared" si="20"/>
        <v>-71.5</v>
      </c>
      <c r="E45" s="1">
        <f t="shared" si="26"/>
        <v>3.0791996930029497</v>
      </c>
      <c r="F45">
        <f t="shared" si="21"/>
        <v>26.5</v>
      </c>
      <c r="G45">
        <f t="shared" si="22"/>
        <v>0.86061323207512463</v>
      </c>
      <c r="H45">
        <f t="shared" si="23"/>
        <v>7.2545959996948772</v>
      </c>
      <c r="J45" s="1">
        <f t="shared" si="24"/>
        <v>21.18342031910904</v>
      </c>
      <c r="K45">
        <f t="shared" si="16"/>
        <v>15.07</v>
      </c>
      <c r="L45">
        <f t="shared" si="25"/>
        <v>-6.1134203191090393</v>
      </c>
    </row>
    <row r="46" spans="1:13" x14ac:dyDescent="0.25">
      <c r="A46">
        <v>12</v>
      </c>
      <c r="B46">
        <f t="shared" si="19"/>
        <v>-47.5</v>
      </c>
      <c r="C46">
        <v>2.92</v>
      </c>
      <c r="D46">
        <f t="shared" si="20"/>
        <v>-71.5</v>
      </c>
      <c r="E46" s="1">
        <f t="shared" si="26"/>
        <v>3.0791996930029497</v>
      </c>
      <c r="F46">
        <f t="shared" si="21"/>
        <v>24</v>
      </c>
      <c r="G46">
        <f t="shared" si="22"/>
        <v>0.7794233045208675</v>
      </c>
      <c r="H46">
        <f t="shared" si="23"/>
        <v>6.0175998398594706</v>
      </c>
      <c r="J46" s="1">
        <f t="shared" si="24"/>
        <v>17.571391532389654</v>
      </c>
      <c r="K46">
        <f t="shared" si="16"/>
        <v>15.07</v>
      </c>
      <c r="L46">
        <f t="shared" si="25"/>
        <v>-2.5013915323896541</v>
      </c>
    </row>
    <row r="47" spans="1:13" x14ac:dyDescent="0.25">
      <c r="A47">
        <v>13</v>
      </c>
      <c r="B47">
        <f t="shared" si="19"/>
        <v>-45</v>
      </c>
      <c r="C47">
        <v>2.92</v>
      </c>
      <c r="D47">
        <f t="shared" si="20"/>
        <v>-80</v>
      </c>
      <c r="E47" s="1">
        <f t="shared" si="26"/>
        <v>3.0791996930029497</v>
      </c>
      <c r="F47">
        <f t="shared" si="21"/>
        <v>35</v>
      </c>
      <c r="G47">
        <f t="shared" si="22"/>
        <v>1.1366589857595986</v>
      </c>
      <c r="H47">
        <f t="shared" si="23"/>
        <v>13.698057526954845</v>
      </c>
      <c r="J47" s="1">
        <f t="shared" si="24"/>
        <v>39.998327978708147</v>
      </c>
      <c r="K47">
        <f t="shared" si="16"/>
        <v>25.04</v>
      </c>
      <c r="L47">
        <f t="shared" si="25"/>
        <v>-14.958327978708148</v>
      </c>
    </row>
    <row r="48" spans="1:13" x14ac:dyDescent="0.25">
      <c r="A48">
        <v>14</v>
      </c>
      <c r="B48">
        <f t="shared" si="19"/>
        <v>-47.5</v>
      </c>
      <c r="C48">
        <v>2.92</v>
      </c>
      <c r="D48">
        <f t="shared" si="20"/>
        <v>-80</v>
      </c>
      <c r="E48" s="1">
        <f t="shared" si="26"/>
        <v>3.0791996930029497</v>
      </c>
      <c r="F48">
        <f t="shared" si="21"/>
        <v>32.5</v>
      </c>
      <c r="G48">
        <f t="shared" si="22"/>
        <v>1.0554690582053414</v>
      </c>
      <c r="H48">
        <f t="shared" si="23"/>
        <v>11.362373422869616</v>
      </c>
      <c r="J48" s="1">
        <f t="shared" si="24"/>
        <v>33.178130394779281</v>
      </c>
      <c r="K48">
        <f t="shared" si="16"/>
        <v>25.04</v>
      </c>
      <c r="L48">
        <f t="shared" si="25"/>
        <v>-8.1381303947792816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-45</v>
      </c>
      <c r="C50">
        <v>2.92</v>
      </c>
      <c r="D50">
        <f t="shared" ref="D50:D63" si="28">D35</f>
        <v>-55.5</v>
      </c>
      <c r="E50" s="1">
        <f>S8</f>
        <v>3.3222944056084458</v>
      </c>
      <c r="F50">
        <f t="shared" ref="F50:F63" si="29">(B50-D50-I50)</f>
        <v>10.5</v>
      </c>
      <c r="G50">
        <f t="shared" ref="G50:G63" si="30">(F50/(10*E50))</f>
        <v>0.31604664482096156</v>
      </c>
      <c r="H50">
        <f t="shared" ref="H50:H63" si="31">POWER(10,G50)</f>
        <v>2.0703637015086382</v>
      </c>
      <c r="I50">
        <v>0</v>
      </c>
      <c r="J50" s="1">
        <f t="shared" ref="J50:J63" si="32">(H50*C50)</f>
        <v>6.0454620084052237</v>
      </c>
      <c r="K50">
        <f t="shared" si="16"/>
        <v>7.16</v>
      </c>
      <c r="L50">
        <f t="shared" ref="L50:L63" si="33">(K50-J50)</f>
        <v>1.1145379915947764</v>
      </c>
    </row>
    <row r="51" spans="1:13" x14ac:dyDescent="0.25">
      <c r="A51">
        <v>2</v>
      </c>
      <c r="B51">
        <f t="shared" si="27"/>
        <v>-47.5</v>
      </c>
      <c r="C51">
        <v>2.92</v>
      </c>
      <c r="D51">
        <f t="shared" si="28"/>
        <v>-55.5</v>
      </c>
      <c r="E51" s="1">
        <f t="shared" ref="E51:E63" si="34">E50</f>
        <v>3.3222944056084458</v>
      </c>
      <c r="F51">
        <f t="shared" si="29"/>
        <v>8</v>
      </c>
      <c r="G51">
        <f t="shared" si="30"/>
        <v>0.24079744367311356</v>
      </c>
      <c r="H51">
        <f t="shared" si="31"/>
        <v>1.7409946785488943</v>
      </c>
      <c r="I51">
        <v>0</v>
      </c>
      <c r="J51" s="1">
        <f t="shared" si="32"/>
        <v>5.0837044613627711</v>
      </c>
      <c r="K51">
        <f t="shared" si="16"/>
        <v>7.16</v>
      </c>
      <c r="L51">
        <f t="shared" si="33"/>
        <v>2.076295538637229</v>
      </c>
    </row>
    <row r="52" spans="1:13" x14ac:dyDescent="0.25">
      <c r="A52">
        <v>3</v>
      </c>
      <c r="B52">
        <f t="shared" si="27"/>
        <v>-45</v>
      </c>
      <c r="C52">
        <v>2.92</v>
      </c>
      <c r="D52">
        <f t="shared" si="28"/>
        <v>-66</v>
      </c>
      <c r="E52" s="1">
        <f t="shared" si="34"/>
        <v>3.3222944056084458</v>
      </c>
      <c r="F52">
        <f t="shared" si="29"/>
        <v>21</v>
      </c>
      <c r="G52">
        <f t="shared" si="30"/>
        <v>0.63209328964192313</v>
      </c>
      <c r="H52">
        <f t="shared" si="31"/>
        <v>4.2864058565245493</v>
      </c>
      <c r="J52" s="1">
        <f t="shared" si="32"/>
        <v>12.516305101051683</v>
      </c>
      <c r="K52">
        <f t="shared" si="16"/>
        <v>12.09</v>
      </c>
      <c r="L52">
        <f t="shared" si="33"/>
        <v>-0.42630510105168362</v>
      </c>
    </row>
    <row r="53" spans="1:13" x14ac:dyDescent="0.25">
      <c r="A53">
        <v>4</v>
      </c>
      <c r="B53">
        <f t="shared" si="27"/>
        <v>-47.5</v>
      </c>
      <c r="C53">
        <v>2.92</v>
      </c>
      <c r="D53">
        <f t="shared" si="28"/>
        <v>-66</v>
      </c>
      <c r="E53" s="1">
        <f t="shared" si="34"/>
        <v>3.3222944056084458</v>
      </c>
      <c r="F53">
        <f t="shared" si="29"/>
        <v>18.5</v>
      </c>
      <c r="G53">
        <f t="shared" si="30"/>
        <v>0.55684408849407507</v>
      </c>
      <c r="H53">
        <f t="shared" si="31"/>
        <v>3.6044921869873301</v>
      </c>
      <c r="J53" s="1">
        <f t="shared" si="32"/>
        <v>10.525117186003003</v>
      </c>
      <c r="K53">
        <f t="shared" si="16"/>
        <v>12.09</v>
      </c>
      <c r="L53">
        <f t="shared" si="33"/>
        <v>1.5648828139969968</v>
      </c>
      <c r="M53">
        <v>4</v>
      </c>
    </row>
    <row r="54" spans="1:13" x14ac:dyDescent="0.25">
      <c r="A54">
        <v>5</v>
      </c>
      <c r="B54">
        <f t="shared" si="27"/>
        <v>-45</v>
      </c>
      <c r="C54">
        <v>2.92</v>
      </c>
      <c r="D54">
        <f t="shared" si="28"/>
        <v>-67.5</v>
      </c>
      <c r="E54" s="1">
        <f t="shared" si="34"/>
        <v>3.3222944056084458</v>
      </c>
      <c r="F54">
        <f t="shared" si="29"/>
        <v>22.5</v>
      </c>
      <c r="G54">
        <f t="shared" si="30"/>
        <v>0.67724281033063183</v>
      </c>
      <c r="H54">
        <f t="shared" si="31"/>
        <v>4.7560105610719967</v>
      </c>
      <c r="J54" s="1">
        <f t="shared" si="32"/>
        <v>13.887550838330229</v>
      </c>
      <c r="K54">
        <f t="shared" si="16"/>
        <v>17.059999999999999</v>
      </c>
      <c r="L54">
        <f t="shared" si="33"/>
        <v>3.1724491616697694</v>
      </c>
    </row>
    <row r="55" spans="1:13" x14ac:dyDescent="0.25">
      <c r="A55">
        <v>6</v>
      </c>
      <c r="B55">
        <f t="shared" si="27"/>
        <v>-47.5</v>
      </c>
      <c r="C55">
        <v>2.92</v>
      </c>
      <c r="D55">
        <f t="shared" si="28"/>
        <v>-67.5</v>
      </c>
      <c r="E55" s="1">
        <f t="shared" si="34"/>
        <v>3.3222944056084458</v>
      </c>
      <c r="F55">
        <f t="shared" si="29"/>
        <v>20</v>
      </c>
      <c r="G55">
        <f t="shared" si="30"/>
        <v>0.60199360918278388</v>
      </c>
      <c r="H55">
        <f t="shared" si="31"/>
        <v>3.9993886445724773</v>
      </c>
      <c r="J55" s="1">
        <f t="shared" si="32"/>
        <v>11.678214842151634</v>
      </c>
      <c r="K55">
        <f t="shared" si="16"/>
        <v>17.059999999999999</v>
      </c>
      <c r="L55">
        <f t="shared" si="33"/>
        <v>5.3817851578483644</v>
      </c>
    </row>
    <row r="56" spans="1:13" x14ac:dyDescent="0.25">
      <c r="A56">
        <v>7</v>
      </c>
      <c r="B56">
        <f t="shared" si="27"/>
        <v>-45</v>
      </c>
      <c r="C56">
        <v>2.92</v>
      </c>
      <c r="D56">
        <f t="shared" si="28"/>
        <v>-79</v>
      </c>
      <c r="E56" s="1">
        <f t="shared" si="34"/>
        <v>3.3222944056084458</v>
      </c>
      <c r="F56">
        <f t="shared" si="29"/>
        <v>34</v>
      </c>
      <c r="G56">
        <f t="shared" si="30"/>
        <v>1.0233891356107325</v>
      </c>
      <c r="H56">
        <f t="shared" si="31"/>
        <v>10.553320692606555</v>
      </c>
      <c r="J56" s="1">
        <f t="shared" si="32"/>
        <v>30.81569642241114</v>
      </c>
      <c r="K56">
        <f t="shared" si="16"/>
        <v>23.04</v>
      </c>
      <c r="L56">
        <f t="shared" si="33"/>
        <v>-7.7756964224111407</v>
      </c>
    </row>
    <row r="57" spans="1:13" x14ac:dyDescent="0.25">
      <c r="A57">
        <v>8</v>
      </c>
      <c r="B57">
        <f t="shared" si="27"/>
        <v>-47.5</v>
      </c>
      <c r="C57">
        <v>2.92</v>
      </c>
      <c r="D57">
        <f t="shared" si="28"/>
        <v>-79</v>
      </c>
      <c r="E57" s="1">
        <f t="shared" si="34"/>
        <v>3.3222944056084458</v>
      </c>
      <c r="F57">
        <f t="shared" si="29"/>
        <v>31.5</v>
      </c>
      <c r="G57">
        <f t="shared" si="30"/>
        <v>0.94813993446288458</v>
      </c>
      <c r="H57">
        <f t="shared" si="31"/>
        <v>8.874419095282466</v>
      </c>
      <c r="J57" s="1">
        <f t="shared" si="32"/>
        <v>25.913303758224799</v>
      </c>
      <c r="K57">
        <f t="shared" si="16"/>
        <v>23.04</v>
      </c>
      <c r="L57">
        <f t="shared" si="33"/>
        <v>-2.8733037582248002</v>
      </c>
    </row>
    <row r="58" spans="1:13" x14ac:dyDescent="0.25">
      <c r="A58">
        <v>9</v>
      </c>
      <c r="B58">
        <f t="shared" si="27"/>
        <v>-45</v>
      </c>
      <c r="C58">
        <v>2.92</v>
      </c>
      <c r="D58">
        <f t="shared" si="28"/>
        <v>-83</v>
      </c>
      <c r="E58" s="1">
        <f t="shared" si="34"/>
        <v>3.3222944056084458</v>
      </c>
      <c r="F58">
        <f t="shared" si="29"/>
        <v>38</v>
      </c>
      <c r="G58">
        <f t="shared" si="30"/>
        <v>1.1437878574472893</v>
      </c>
      <c r="H58">
        <f t="shared" si="31"/>
        <v>13.924764450763631</v>
      </c>
      <c r="J58" s="1">
        <f t="shared" si="32"/>
        <v>40.660312196229803</v>
      </c>
      <c r="K58">
        <f t="shared" si="16"/>
        <v>29.03</v>
      </c>
      <c r="L58">
        <f t="shared" si="33"/>
        <v>-11.630312196229802</v>
      </c>
    </row>
    <row r="59" spans="1:13" x14ac:dyDescent="0.25">
      <c r="A59">
        <v>10</v>
      </c>
      <c r="B59">
        <f t="shared" si="27"/>
        <v>-47.5</v>
      </c>
      <c r="C59">
        <v>2.92</v>
      </c>
      <c r="D59">
        <f t="shared" si="28"/>
        <v>-83</v>
      </c>
      <c r="E59" s="1">
        <f t="shared" si="34"/>
        <v>3.3222944056084458</v>
      </c>
      <c r="F59">
        <f t="shared" si="29"/>
        <v>35.5</v>
      </c>
      <c r="G59">
        <f t="shared" si="30"/>
        <v>1.0685386562994414</v>
      </c>
      <c r="H59">
        <f t="shared" si="31"/>
        <v>11.709508233341268</v>
      </c>
      <c r="J59" s="1">
        <f t="shared" si="32"/>
        <v>34.1917640413565</v>
      </c>
      <c r="K59">
        <f t="shared" si="16"/>
        <v>29.03</v>
      </c>
      <c r="L59">
        <f t="shared" si="33"/>
        <v>-5.1617640413564985</v>
      </c>
    </row>
    <row r="60" spans="1:13" x14ac:dyDescent="0.25">
      <c r="A60">
        <v>11</v>
      </c>
      <c r="B60">
        <f t="shared" si="27"/>
        <v>-45</v>
      </c>
      <c r="C60">
        <v>2.92</v>
      </c>
      <c r="D60">
        <f t="shared" si="28"/>
        <v>-71.5</v>
      </c>
      <c r="E60" s="1">
        <f t="shared" si="34"/>
        <v>3.3222944056084458</v>
      </c>
      <c r="F60">
        <f t="shared" si="29"/>
        <v>26.5</v>
      </c>
      <c r="G60">
        <f t="shared" si="30"/>
        <v>0.79764153216718869</v>
      </c>
      <c r="H60">
        <f t="shared" si="31"/>
        <v>6.2754017164160079</v>
      </c>
      <c r="J60" s="1">
        <f t="shared" si="32"/>
        <v>18.324173011934743</v>
      </c>
      <c r="K60">
        <f t="shared" si="16"/>
        <v>15.07</v>
      </c>
      <c r="L60">
        <f t="shared" si="33"/>
        <v>-3.2541730119347427</v>
      </c>
    </row>
    <row r="61" spans="1:13" x14ac:dyDescent="0.25">
      <c r="A61">
        <v>12</v>
      </c>
      <c r="B61">
        <f t="shared" si="27"/>
        <v>-47.5</v>
      </c>
      <c r="C61">
        <v>2.92</v>
      </c>
      <c r="D61">
        <f t="shared" si="28"/>
        <v>-71.5</v>
      </c>
      <c r="E61" s="1">
        <f t="shared" si="34"/>
        <v>3.3222944056084458</v>
      </c>
      <c r="F61">
        <f t="shared" si="29"/>
        <v>24</v>
      </c>
      <c r="G61">
        <f t="shared" si="30"/>
        <v>0.72239233101934064</v>
      </c>
      <c r="H61">
        <f t="shared" si="31"/>
        <v>5.2770636318998871</v>
      </c>
      <c r="J61" s="1">
        <f t="shared" si="32"/>
        <v>15.409025805147671</v>
      </c>
      <c r="K61">
        <f t="shared" si="16"/>
        <v>15.07</v>
      </c>
      <c r="L61">
        <f t="shared" si="33"/>
        <v>-0.33902580514767067</v>
      </c>
    </row>
    <row r="62" spans="1:13" x14ac:dyDescent="0.25">
      <c r="A62">
        <v>13</v>
      </c>
      <c r="B62">
        <f t="shared" si="27"/>
        <v>-45</v>
      </c>
      <c r="C62">
        <v>2.92</v>
      </c>
      <c r="D62">
        <f t="shared" si="28"/>
        <v>-80</v>
      </c>
      <c r="E62" s="1">
        <f t="shared" si="34"/>
        <v>3.3222944056084458</v>
      </c>
      <c r="F62">
        <f t="shared" si="29"/>
        <v>35</v>
      </c>
      <c r="G62">
        <f t="shared" si="30"/>
        <v>1.0534888160698719</v>
      </c>
      <c r="H62">
        <f t="shared" si="31"/>
        <v>11.310682617444401</v>
      </c>
      <c r="J62" s="1">
        <f t="shared" si="32"/>
        <v>33.027193242937649</v>
      </c>
      <c r="K62">
        <f t="shared" si="16"/>
        <v>25.04</v>
      </c>
      <c r="L62">
        <f t="shared" si="33"/>
        <v>-7.98719324293765</v>
      </c>
    </row>
    <row r="63" spans="1:13" x14ac:dyDescent="0.25">
      <c r="A63">
        <v>14</v>
      </c>
      <c r="B63">
        <f t="shared" si="27"/>
        <v>-47.5</v>
      </c>
      <c r="C63">
        <v>2.92</v>
      </c>
      <c r="D63">
        <f t="shared" si="28"/>
        <v>-80</v>
      </c>
      <c r="E63" s="1">
        <f t="shared" si="34"/>
        <v>3.3222944056084458</v>
      </c>
      <c r="F63">
        <f t="shared" si="29"/>
        <v>32.5</v>
      </c>
      <c r="G63">
        <f t="shared" si="30"/>
        <v>0.97823961492202383</v>
      </c>
      <c r="H63">
        <f t="shared" si="31"/>
        <v>9.5112941911496431</v>
      </c>
      <c r="J63" s="1">
        <f t="shared" si="32"/>
        <v>27.772979038156958</v>
      </c>
      <c r="K63">
        <f t="shared" si="16"/>
        <v>25.04</v>
      </c>
      <c r="L63">
        <f t="shared" si="33"/>
        <v>-2.7329790381569588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-45</v>
      </c>
      <c r="C65">
        <v>2.92</v>
      </c>
      <c r="D65">
        <f t="shared" ref="D65:D78" si="36">D50</f>
        <v>-55.5</v>
      </c>
      <c r="E65" s="1">
        <f>S9</f>
        <v>2.6741589194279083</v>
      </c>
      <c r="F65">
        <f t="shared" ref="F65:F78" si="37">(B65-D65-I65)</f>
        <v>10.5</v>
      </c>
      <c r="G65">
        <f t="shared" ref="G65:G78" si="38">(F65/(10*E65))</f>
        <v>0.3926468215376781</v>
      </c>
      <c r="H65">
        <f t="shared" ref="H65:H78" si="39">POWER(10,G65)</f>
        <v>2.4697148980426755</v>
      </c>
      <c r="I65">
        <v>0</v>
      </c>
      <c r="J65" s="1">
        <f t="shared" ref="J65:J78" si="40">(H65*C65)</f>
        <v>7.2115675022846126</v>
      </c>
      <c r="K65">
        <f t="shared" si="16"/>
        <v>7.16</v>
      </c>
      <c r="L65">
        <f t="shared" ref="L65:L78" si="41">(K65-J65)</f>
        <v>-5.1567502284612488E-2</v>
      </c>
    </row>
    <row r="66" spans="1:13" x14ac:dyDescent="0.25">
      <c r="A66">
        <v>2</v>
      </c>
      <c r="B66">
        <f t="shared" si="35"/>
        <v>-47.5</v>
      </c>
      <c r="C66">
        <v>2.92</v>
      </c>
      <c r="D66">
        <f t="shared" si="36"/>
        <v>-55.5</v>
      </c>
      <c r="E66" s="1">
        <f t="shared" ref="E66:E78" si="42">E65</f>
        <v>2.6741589194279083</v>
      </c>
      <c r="F66">
        <f t="shared" si="37"/>
        <v>8</v>
      </c>
      <c r="G66">
        <f t="shared" si="38"/>
        <v>0.29915948307632617</v>
      </c>
      <c r="H66">
        <f t="shared" si="39"/>
        <v>1.991404494968273</v>
      </c>
      <c r="I66">
        <v>0</v>
      </c>
      <c r="J66" s="1">
        <f t="shared" si="40"/>
        <v>5.8149011253073573</v>
      </c>
      <c r="K66">
        <f t="shared" si="16"/>
        <v>7.16</v>
      </c>
      <c r="L66">
        <f t="shared" si="41"/>
        <v>1.3450988746926429</v>
      </c>
    </row>
    <row r="67" spans="1:13" x14ac:dyDescent="0.25">
      <c r="A67">
        <v>3</v>
      </c>
      <c r="B67">
        <f t="shared" si="35"/>
        <v>-45</v>
      </c>
      <c r="C67">
        <v>2.92</v>
      </c>
      <c r="D67">
        <f t="shared" si="36"/>
        <v>-66</v>
      </c>
      <c r="E67" s="1">
        <f t="shared" si="42"/>
        <v>2.6741589194279083</v>
      </c>
      <c r="F67">
        <f t="shared" si="37"/>
        <v>21</v>
      </c>
      <c r="G67">
        <f t="shared" si="38"/>
        <v>0.78529364307535621</v>
      </c>
      <c r="H67">
        <f t="shared" si="39"/>
        <v>6.0994916776139432</v>
      </c>
      <c r="J67" s="1">
        <f t="shared" si="40"/>
        <v>17.810515698632713</v>
      </c>
      <c r="K67">
        <f t="shared" si="16"/>
        <v>12.09</v>
      </c>
      <c r="L67">
        <f t="shared" si="41"/>
        <v>-5.7205156986327133</v>
      </c>
    </row>
    <row r="68" spans="1:13" x14ac:dyDescent="0.25">
      <c r="A68">
        <v>4</v>
      </c>
      <c r="B68">
        <f t="shared" si="35"/>
        <v>-47.5</v>
      </c>
      <c r="C68">
        <v>2.92</v>
      </c>
      <c r="D68">
        <f t="shared" si="36"/>
        <v>-66</v>
      </c>
      <c r="E68" s="1">
        <f t="shared" si="42"/>
        <v>2.6741589194279083</v>
      </c>
      <c r="F68">
        <f t="shared" si="37"/>
        <v>18.5</v>
      </c>
      <c r="G68">
        <f t="shared" si="38"/>
        <v>0.69180630461400427</v>
      </c>
      <c r="H68">
        <f t="shared" si="39"/>
        <v>4.9182013492522945</v>
      </c>
      <c r="J68" s="1">
        <f t="shared" si="40"/>
        <v>14.3611479398167</v>
      </c>
      <c r="K68">
        <f t="shared" si="16"/>
        <v>12.09</v>
      </c>
      <c r="L68">
        <f t="shared" si="41"/>
        <v>-2.2711479398167</v>
      </c>
    </row>
    <row r="69" spans="1:13" x14ac:dyDescent="0.25">
      <c r="A69">
        <v>5</v>
      </c>
      <c r="B69">
        <f t="shared" si="35"/>
        <v>-45</v>
      </c>
      <c r="C69">
        <v>2.92</v>
      </c>
      <c r="D69">
        <f t="shared" si="36"/>
        <v>-67.5</v>
      </c>
      <c r="E69" s="1">
        <f t="shared" si="42"/>
        <v>2.6741589194279083</v>
      </c>
      <c r="F69">
        <f t="shared" si="37"/>
        <v>22.5</v>
      </c>
      <c r="G69">
        <f t="shared" si="38"/>
        <v>0.84138604615216739</v>
      </c>
      <c r="H69">
        <f t="shared" si="39"/>
        <v>6.9404246910568919</v>
      </c>
      <c r="J69" s="1">
        <f t="shared" si="40"/>
        <v>20.266040097886123</v>
      </c>
      <c r="K69">
        <f t="shared" si="16"/>
        <v>17.059999999999999</v>
      </c>
      <c r="L69">
        <f t="shared" si="41"/>
        <v>-3.2060400978861239</v>
      </c>
    </row>
    <row r="70" spans="1:13" x14ac:dyDescent="0.25">
      <c r="A70">
        <v>6</v>
      </c>
      <c r="B70">
        <f t="shared" si="35"/>
        <v>-47.5</v>
      </c>
      <c r="C70">
        <v>2.92</v>
      </c>
      <c r="D70">
        <f t="shared" si="36"/>
        <v>-67.5</v>
      </c>
      <c r="E70" s="1">
        <f t="shared" si="42"/>
        <v>2.6741589194279083</v>
      </c>
      <c r="F70">
        <f t="shared" si="37"/>
        <v>20</v>
      </c>
      <c r="G70">
        <f t="shared" si="38"/>
        <v>0.74789870769081546</v>
      </c>
      <c r="H70">
        <f t="shared" si="39"/>
        <v>5.5962706212418283</v>
      </c>
      <c r="J70" s="1">
        <f t="shared" si="40"/>
        <v>16.341110214026138</v>
      </c>
      <c r="K70">
        <f t="shared" si="16"/>
        <v>17.059999999999999</v>
      </c>
      <c r="L70">
        <f t="shared" si="41"/>
        <v>0.718889785973861</v>
      </c>
    </row>
    <row r="71" spans="1:13" x14ac:dyDescent="0.25">
      <c r="A71">
        <v>7</v>
      </c>
      <c r="B71">
        <f t="shared" si="35"/>
        <v>-45</v>
      </c>
      <c r="C71">
        <v>2.92</v>
      </c>
      <c r="D71">
        <f t="shared" si="36"/>
        <v>-79</v>
      </c>
      <c r="E71" s="1">
        <f t="shared" si="42"/>
        <v>2.6741589194279083</v>
      </c>
      <c r="F71">
        <f t="shared" si="37"/>
        <v>34</v>
      </c>
      <c r="G71">
        <f t="shared" si="38"/>
        <v>1.2714278030743862</v>
      </c>
      <c r="H71">
        <f t="shared" si="39"/>
        <v>18.682190795132499</v>
      </c>
      <c r="J71" s="1">
        <f t="shared" si="40"/>
        <v>54.551997121786897</v>
      </c>
      <c r="K71">
        <f t="shared" si="16"/>
        <v>23.04</v>
      </c>
      <c r="L71">
        <f t="shared" si="41"/>
        <v>-31.511997121786898</v>
      </c>
    </row>
    <row r="72" spans="1:13" x14ac:dyDescent="0.25">
      <c r="A72">
        <v>8</v>
      </c>
      <c r="B72">
        <f t="shared" si="35"/>
        <v>-47.5</v>
      </c>
      <c r="C72">
        <v>2.92</v>
      </c>
      <c r="D72">
        <f t="shared" si="36"/>
        <v>-79</v>
      </c>
      <c r="E72" s="1">
        <f t="shared" si="42"/>
        <v>2.6741589194279083</v>
      </c>
      <c r="F72">
        <f t="shared" si="37"/>
        <v>31.5</v>
      </c>
      <c r="G72">
        <f t="shared" si="38"/>
        <v>1.1779404646130343</v>
      </c>
      <c r="H72">
        <f t="shared" si="39"/>
        <v>15.064005466690467</v>
      </c>
      <c r="J72" s="1">
        <f t="shared" si="40"/>
        <v>43.986895962736163</v>
      </c>
      <c r="K72">
        <f t="shared" si="16"/>
        <v>23.04</v>
      </c>
      <c r="L72">
        <f t="shared" si="41"/>
        <v>-20.946895962736164</v>
      </c>
      <c r="M72">
        <v>5</v>
      </c>
    </row>
    <row r="73" spans="1:13" x14ac:dyDescent="0.25">
      <c r="A73">
        <v>9</v>
      </c>
      <c r="B73">
        <f t="shared" si="35"/>
        <v>-45</v>
      </c>
      <c r="C73">
        <v>2.92</v>
      </c>
      <c r="D73">
        <f t="shared" si="36"/>
        <v>-83</v>
      </c>
      <c r="E73" s="1">
        <f t="shared" si="42"/>
        <v>2.6741589194279083</v>
      </c>
      <c r="F73">
        <f t="shared" si="37"/>
        <v>38</v>
      </c>
      <c r="G73">
        <f t="shared" si="38"/>
        <v>1.4210075446125492</v>
      </c>
      <c r="H73">
        <f t="shared" si="39"/>
        <v>26.3637718486832</v>
      </c>
      <c r="J73" s="1">
        <f t="shared" si="40"/>
        <v>76.982213798154945</v>
      </c>
      <c r="K73">
        <f t="shared" si="16"/>
        <v>29.03</v>
      </c>
      <c r="L73">
        <f t="shared" si="41"/>
        <v>-47.952213798154943</v>
      </c>
    </row>
    <row r="74" spans="1:13" x14ac:dyDescent="0.25">
      <c r="A74">
        <v>10</v>
      </c>
      <c r="B74">
        <f t="shared" si="35"/>
        <v>-47.5</v>
      </c>
      <c r="C74">
        <v>2.92</v>
      </c>
      <c r="D74">
        <f t="shared" si="36"/>
        <v>-83</v>
      </c>
      <c r="E74" s="1">
        <f t="shared" si="42"/>
        <v>2.6741589194279083</v>
      </c>
      <c r="F74">
        <f t="shared" si="37"/>
        <v>35.5</v>
      </c>
      <c r="G74">
        <f t="shared" si="38"/>
        <v>1.3275202061511973</v>
      </c>
      <c r="H74">
        <f t="shared" si="39"/>
        <v>21.257892482000386</v>
      </c>
      <c r="J74" s="1">
        <f t="shared" si="40"/>
        <v>62.073046047441125</v>
      </c>
      <c r="K74">
        <f t="shared" si="16"/>
        <v>29.03</v>
      </c>
      <c r="L74">
        <f t="shared" si="41"/>
        <v>-33.043046047441123</v>
      </c>
    </row>
    <row r="75" spans="1:13" x14ac:dyDescent="0.25">
      <c r="A75">
        <v>11</v>
      </c>
      <c r="B75">
        <f t="shared" si="35"/>
        <v>-45</v>
      </c>
      <c r="C75">
        <v>2.92</v>
      </c>
      <c r="D75">
        <f t="shared" si="36"/>
        <v>-71.5</v>
      </c>
      <c r="E75" s="1">
        <f t="shared" si="42"/>
        <v>2.6741589194279083</v>
      </c>
      <c r="F75">
        <f t="shared" si="37"/>
        <v>26.5</v>
      </c>
      <c r="G75">
        <f t="shared" si="38"/>
        <v>0.99096578769033039</v>
      </c>
      <c r="H75">
        <f t="shared" si="39"/>
        <v>9.7941282740600428</v>
      </c>
      <c r="J75" s="1">
        <f t="shared" si="40"/>
        <v>28.598854560255326</v>
      </c>
      <c r="K75">
        <f t="shared" si="16"/>
        <v>15.07</v>
      </c>
      <c r="L75">
        <f t="shared" si="41"/>
        <v>-13.528854560255326</v>
      </c>
    </row>
    <row r="76" spans="1:13" x14ac:dyDescent="0.25">
      <c r="A76">
        <v>12</v>
      </c>
      <c r="B76">
        <f t="shared" si="35"/>
        <v>-47.5</v>
      </c>
      <c r="C76">
        <v>2.92</v>
      </c>
      <c r="D76">
        <f t="shared" si="36"/>
        <v>-71.5</v>
      </c>
      <c r="E76" s="1">
        <f t="shared" si="42"/>
        <v>2.6741589194279083</v>
      </c>
      <c r="F76">
        <f t="shared" si="37"/>
        <v>24</v>
      </c>
      <c r="G76">
        <f t="shared" si="38"/>
        <v>0.89747844922897846</v>
      </c>
      <c r="H76">
        <f t="shared" si="39"/>
        <v>7.8972966008006003</v>
      </c>
      <c r="J76" s="1">
        <f t="shared" si="40"/>
        <v>23.060106074337753</v>
      </c>
      <c r="K76">
        <f t="shared" si="16"/>
        <v>15.07</v>
      </c>
      <c r="L76">
        <f t="shared" si="41"/>
        <v>-7.9901060743377528</v>
      </c>
    </row>
    <row r="77" spans="1:13" x14ac:dyDescent="0.25">
      <c r="A77">
        <v>13</v>
      </c>
      <c r="B77">
        <f t="shared" si="35"/>
        <v>-45</v>
      </c>
      <c r="C77">
        <v>2.92</v>
      </c>
      <c r="D77">
        <f t="shared" si="36"/>
        <v>-80</v>
      </c>
      <c r="E77" s="1">
        <f t="shared" si="42"/>
        <v>2.6741589194279083</v>
      </c>
      <c r="F77">
        <f t="shared" si="37"/>
        <v>35</v>
      </c>
      <c r="G77">
        <f t="shared" si="38"/>
        <v>1.308822738458927</v>
      </c>
      <c r="H77">
        <f t="shared" si="39"/>
        <v>20.362108087121111</v>
      </c>
      <c r="J77" s="1">
        <f t="shared" si="40"/>
        <v>59.457355614393641</v>
      </c>
      <c r="K77">
        <f t="shared" si="16"/>
        <v>25.04</v>
      </c>
      <c r="L77">
        <f t="shared" si="41"/>
        <v>-34.417355614393642</v>
      </c>
    </row>
    <row r="78" spans="1:13" x14ac:dyDescent="0.25">
      <c r="A78">
        <v>14</v>
      </c>
      <c r="B78">
        <f t="shared" si="35"/>
        <v>-47.5</v>
      </c>
      <c r="C78">
        <v>2.92</v>
      </c>
      <c r="D78">
        <f t="shared" si="36"/>
        <v>-80</v>
      </c>
      <c r="E78" s="1">
        <f t="shared" si="42"/>
        <v>2.6741589194279083</v>
      </c>
      <c r="F78">
        <f t="shared" si="37"/>
        <v>32.5</v>
      </c>
      <c r="G78">
        <f t="shared" si="38"/>
        <v>1.2153353999975751</v>
      </c>
      <c r="H78">
        <f t="shared" si="39"/>
        <v>16.418572687826956</v>
      </c>
      <c r="J78" s="1">
        <f t="shared" si="40"/>
        <v>47.942232248454708</v>
      </c>
      <c r="K78">
        <f t="shared" si="16"/>
        <v>25.04</v>
      </c>
      <c r="L78">
        <f t="shared" si="41"/>
        <v>-22.902232248454709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-45</v>
      </c>
      <c r="C80">
        <v>2.92</v>
      </c>
      <c r="D80">
        <f t="shared" ref="D80:D93" si="44">D65</f>
        <v>-55.5</v>
      </c>
      <c r="E80" s="1">
        <f>S10</f>
        <v>2.8698290842640968</v>
      </c>
      <c r="F80">
        <f t="shared" ref="F80:F93" si="45">(B80-D80-I80)</f>
        <v>10.5</v>
      </c>
      <c r="G80">
        <f t="shared" ref="G80:G93" si="46">(F80/(10*E80))</f>
        <v>0.36587544734192728</v>
      </c>
      <c r="H80">
        <f t="shared" ref="H80:H93" si="47">POWER(10,G80)</f>
        <v>2.3220707469990072</v>
      </c>
      <c r="I80">
        <v>0</v>
      </c>
      <c r="J80" s="1">
        <f t="shared" ref="J80:J93" si="48">(H80*C80)</f>
        <v>6.7804465812371006</v>
      </c>
      <c r="K80">
        <f t="shared" si="16"/>
        <v>7.16</v>
      </c>
      <c r="L80">
        <f t="shared" ref="L80:L93" si="49">(K80-J80)</f>
        <v>0.3795534187628995</v>
      </c>
    </row>
    <row r="81" spans="1:13" x14ac:dyDescent="0.25">
      <c r="A81">
        <v>2</v>
      </c>
      <c r="B81">
        <f t="shared" si="43"/>
        <v>-47.5</v>
      </c>
      <c r="C81">
        <v>2.92</v>
      </c>
      <c r="D81">
        <f t="shared" si="44"/>
        <v>-55.5</v>
      </c>
      <c r="E81" s="1">
        <f t="shared" ref="E81:E93" si="50">E80</f>
        <v>2.8698290842640968</v>
      </c>
      <c r="F81">
        <f t="shared" si="45"/>
        <v>8</v>
      </c>
      <c r="G81">
        <f t="shared" si="46"/>
        <v>0.27876224559384938</v>
      </c>
      <c r="H81">
        <f t="shared" si="47"/>
        <v>1.9000378199173429</v>
      </c>
      <c r="I81">
        <v>0</v>
      </c>
      <c r="J81" s="1">
        <f t="shared" si="48"/>
        <v>5.5481104341586409</v>
      </c>
      <c r="K81">
        <f t="shared" si="16"/>
        <v>7.16</v>
      </c>
      <c r="L81">
        <f t="shared" si="49"/>
        <v>1.6118895658413592</v>
      </c>
    </row>
    <row r="82" spans="1:13" x14ac:dyDescent="0.25">
      <c r="A82">
        <v>3</v>
      </c>
      <c r="B82">
        <f t="shared" si="43"/>
        <v>-45</v>
      </c>
      <c r="C82">
        <v>2.92</v>
      </c>
      <c r="D82">
        <f t="shared" si="44"/>
        <v>-66</v>
      </c>
      <c r="E82" s="1">
        <f t="shared" si="50"/>
        <v>2.8698290842640968</v>
      </c>
      <c r="F82">
        <f t="shared" si="45"/>
        <v>21</v>
      </c>
      <c r="G82">
        <f t="shared" si="46"/>
        <v>0.73175089468385457</v>
      </c>
      <c r="H82">
        <f t="shared" si="47"/>
        <v>5.3920125540685282</v>
      </c>
      <c r="J82" s="1">
        <f t="shared" si="48"/>
        <v>15.744676657880103</v>
      </c>
      <c r="K82">
        <f t="shared" si="16"/>
        <v>12.09</v>
      </c>
      <c r="L82">
        <f t="shared" si="49"/>
        <v>-3.6546766578801027</v>
      </c>
    </row>
    <row r="83" spans="1:13" x14ac:dyDescent="0.25">
      <c r="A83">
        <v>4</v>
      </c>
      <c r="B83">
        <f t="shared" si="43"/>
        <v>-47.5</v>
      </c>
      <c r="C83">
        <v>2.92</v>
      </c>
      <c r="D83">
        <f t="shared" si="44"/>
        <v>-66</v>
      </c>
      <c r="E83" s="1">
        <f t="shared" si="50"/>
        <v>2.8698290842640968</v>
      </c>
      <c r="F83">
        <f t="shared" si="45"/>
        <v>18.5</v>
      </c>
      <c r="G83">
        <f t="shared" si="46"/>
        <v>0.64463769293577666</v>
      </c>
      <c r="H83">
        <f t="shared" si="47"/>
        <v>4.4120222398218294</v>
      </c>
      <c r="J83" s="1">
        <f t="shared" si="48"/>
        <v>12.883104940279742</v>
      </c>
      <c r="K83">
        <f t="shared" si="16"/>
        <v>12.09</v>
      </c>
      <c r="L83">
        <f t="shared" si="49"/>
        <v>-0.79310494027974165</v>
      </c>
    </row>
    <row r="84" spans="1:13" x14ac:dyDescent="0.25">
      <c r="A84">
        <v>5</v>
      </c>
      <c r="B84">
        <f t="shared" si="43"/>
        <v>-45</v>
      </c>
      <c r="C84">
        <v>2.92</v>
      </c>
      <c r="D84">
        <f t="shared" si="44"/>
        <v>-67.5</v>
      </c>
      <c r="E84" s="1">
        <f t="shared" si="50"/>
        <v>2.8698290842640968</v>
      </c>
      <c r="F84">
        <f t="shared" si="45"/>
        <v>22.5</v>
      </c>
      <c r="G84">
        <f t="shared" si="46"/>
        <v>0.78401881573270138</v>
      </c>
      <c r="H84">
        <f t="shared" si="47"/>
        <v>6.081613491923644</v>
      </c>
      <c r="J84" s="1">
        <f t="shared" si="48"/>
        <v>17.758311396417039</v>
      </c>
      <c r="K84">
        <f t="shared" ref="K84:K93" si="51">K69</f>
        <v>17.059999999999999</v>
      </c>
      <c r="L84">
        <f t="shared" si="49"/>
        <v>-0.69831139641703999</v>
      </c>
    </row>
    <row r="85" spans="1:13" x14ac:dyDescent="0.25">
      <c r="A85">
        <v>6</v>
      </c>
      <c r="B85">
        <f t="shared" si="43"/>
        <v>-47.5</v>
      </c>
      <c r="C85">
        <v>2.92</v>
      </c>
      <c r="D85">
        <f t="shared" si="44"/>
        <v>-67.5</v>
      </c>
      <c r="E85" s="1">
        <f t="shared" si="50"/>
        <v>2.8698290842640968</v>
      </c>
      <c r="F85">
        <f t="shared" si="45"/>
        <v>20</v>
      </c>
      <c r="G85">
        <f t="shared" si="46"/>
        <v>0.69690561398462347</v>
      </c>
      <c r="H85">
        <f t="shared" si="47"/>
        <v>4.9762892262039413</v>
      </c>
      <c r="J85" s="1">
        <f t="shared" si="48"/>
        <v>14.530764540515507</v>
      </c>
      <c r="K85">
        <f t="shared" si="51"/>
        <v>17.059999999999999</v>
      </c>
      <c r="L85">
        <f t="shared" si="49"/>
        <v>2.5292354594844912</v>
      </c>
      <c r="M85">
        <v>6</v>
      </c>
    </row>
    <row r="86" spans="1:13" x14ac:dyDescent="0.25">
      <c r="A86">
        <v>7</v>
      </c>
      <c r="B86">
        <f t="shared" si="43"/>
        <v>-45</v>
      </c>
      <c r="C86">
        <v>2.92</v>
      </c>
      <c r="D86">
        <f t="shared" si="44"/>
        <v>-79</v>
      </c>
      <c r="E86" s="1">
        <f t="shared" si="50"/>
        <v>2.8698290842640968</v>
      </c>
      <c r="F86">
        <f t="shared" si="45"/>
        <v>34</v>
      </c>
      <c r="G86">
        <f t="shared" si="46"/>
        <v>1.1847395437738597</v>
      </c>
      <c r="H86">
        <f t="shared" si="47"/>
        <v>15.301695091783694</v>
      </c>
      <c r="J86" s="1">
        <f t="shared" si="48"/>
        <v>44.680949668008388</v>
      </c>
      <c r="K86">
        <f t="shared" si="51"/>
        <v>23.04</v>
      </c>
      <c r="L86">
        <f t="shared" si="49"/>
        <v>-21.640949668008389</v>
      </c>
    </row>
    <row r="87" spans="1:13" x14ac:dyDescent="0.25">
      <c r="A87">
        <v>8</v>
      </c>
      <c r="B87">
        <f t="shared" si="43"/>
        <v>-47.5</v>
      </c>
      <c r="C87">
        <v>2.92</v>
      </c>
      <c r="D87">
        <f t="shared" si="44"/>
        <v>-79</v>
      </c>
      <c r="E87" s="1">
        <f t="shared" si="50"/>
        <v>2.8698290842640968</v>
      </c>
      <c r="F87">
        <f t="shared" si="45"/>
        <v>31.5</v>
      </c>
      <c r="G87">
        <f t="shared" si="46"/>
        <v>1.0976263420257819</v>
      </c>
      <c r="H87">
        <f t="shared" si="47"/>
        <v>12.520634619253931</v>
      </c>
      <c r="J87" s="1">
        <f t="shared" si="48"/>
        <v>36.560253088221479</v>
      </c>
      <c r="K87">
        <f t="shared" si="51"/>
        <v>23.04</v>
      </c>
      <c r="L87">
        <f t="shared" si="49"/>
        <v>-13.52025308822148</v>
      </c>
    </row>
    <row r="88" spans="1:13" x14ac:dyDescent="0.25">
      <c r="A88">
        <v>9</v>
      </c>
      <c r="B88">
        <f t="shared" si="43"/>
        <v>-45</v>
      </c>
      <c r="C88">
        <v>2.92</v>
      </c>
      <c r="D88">
        <f t="shared" si="44"/>
        <v>-83</v>
      </c>
      <c r="E88" s="1">
        <f t="shared" si="50"/>
        <v>2.8698290842640968</v>
      </c>
      <c r="F88">
        <f t="shared" si="45"/>
        <v>38</v>
      </c>
      <c r="G88">
        <f t="shared" si="46"/>
        <v>1.3241206665707845</v>
      </c>
      <c r="H88">
        <f t="shared" si="47"/>
        <v>21.092141032192878</v>
      </c>
      <c r="J88" s="1">
        <f t="shared" si="48"/>
        <v>61.589051814003199</v>
      </c>
      <c r="K88">
        <f t="shared" si="51"/>
        <v>29.03</v>
      </c>
      <c r="L88">
        <f t="shared" si="49"/>
        <v>-32.559051814003197</v>
      </c>
    </row>
    <row r="89" spans="1:13" x14ac:dyDescent="0.25">
      <c r="A89">
        <v>10</v>
      </c>
      <c r="B89">
        <f t="shared" si="43"/>
        <v>-47.5</v>
      </c>
      <c r="C89">
        <v>2.92</v>
      </c>
      <c r="D89">
        <f t="shared" si="44"/>
        <v>-83</v>
      </c>
      <c r="E89" s="1">
        <f t="shared" si="50"/>
        <v>2.8698290842640968</v>
      </c>
      <c r="F89">
        <f t="shared" si="45"/>
        <v>35.5</v>
      </c>
      <c r="G89">
        <f t="shared" si="46"/>
        <v>1.2370074648227065</v>
      </c>
      <c r="H89">
        <f t="shared" si="47"/>
        <v>17.258675566190242</v>
      </c>
      <c r="J89" s="1">
        <f t="shared" si="48"/>
        <v>50.395332653275503</v>
      </c>
      <c r="K89">
        <f t="shared" si="51"/>
        <v>29.03</v>
      </c>
      <c r="L89">
        <f t="shared" si="49"/>
        <v>-21.365332653275502</v>
      </c>
    </row>
    <row r="90" spans="1:13" x14ac:dyDescent="0.25">
      <c r="A90">
        <v>11</v>
      </c>
      <c r="B90">
        <f t="shared" si="43"/>
        <v>-45</v>
      </c>
      <c r="C90">
        <v>2.92</v>
      </c>
      <c r="D90">
        <f t="shared" si="44"/>
        <v>-71.5</v>
      </c>
      <c r="E90" s="1">
        <f t="shared" si="50"/>
        <v>2.8698290842640968</v>
      </c>
      <c r="F90">
        <f t="shared" si="45"/>
        <v>26.5</v>
      </c>
      <c r="G90">
        <f t="shared" si="46"/>
        <v>0.92339993852962599</v>
      </c>
      <c r="H90">
        <f t="shared" si="47"/>
        <v>8.3830091179778989</v>
      </c>
      <c r="J90" s="1">
        <f t="shared" si="48"/>
        <v>24.478386624495464</v>
      </c>
      <c r="K90">
        <f t="shared" si="51"/>
        <v>15.07</v>
      </c>
      <c r="L90">
        <f t="shared" si="49"/>
        <v>-9.4083866244954635</v>
      </c>
    </row>
    <row r="91" spans="1:13" x14ac:dyDescent="0.25">
      <c r="A91">
        <v>12</v>
      </c>
      <c r="B91">
        <f t="shared" si="43"/>
        <v>-47.5</v>
      </c>
      <c r="C91">
        <v>2.92</v>
      </c>
      <c r="D91">
        <f t="shared" si="44"/>
        <v>-71.5</v>
      </c>
      <c r="E91" s="1">
        <f t="shared" si="50"/>
        <v>2.8698290842640968</v>
      </c>
      <c r="F91">
        <f t="shared" si="45"/>
        <v>24</v>
      </c>
      <c r="G91">
        <f t="shared" si="46"/>
        <v>0.83628673678154808</v>
      </c>
      <c r="H91">
        <f t="shared" si="47"/>
        <v>6.8594095978578515</v>
      </c>
      <c r="J91" s="1">
        <f t="shared" si="48"/>
        <v>20.029476025744927</v>
      </c>
      <c r="K91">
        <f t="shared" si="51"/>
        <v>15.07</v>
      </c>
      <c r="L91">
        <f t="shared" si="49"/>
        <v>-4.9594760257449266</v>
      </c>
    </row>
    <row r="92" spans="1:13" x14ac:dyDescent="0.25">
      <c r="A92">
        <v>13</v>
      </c>
      <c r="B92">
        <f t="shared" si="43"/>
        <v>-45</v>
      </c>
      <c r="C92">
        <v>2.92</v>
      </c>
      <c r="D92">
        <f t="shared" si="44"/>
        <v>-80</v>
      </c>
      <c r="E92" s="1">
        <f t="shared" si="50"/>
        <v>2.8698290842640968</v>
      </c>
      <c r="F92">
        <f t="shared" si="45"/>
        <v>35</v>
      </c>
      <c r="G92">
        <f t="shared" si="46"/>
        <v>1.2195848244730909</v>
      </c>
      <c r="H92">
        <f t="shared" si="47"/>
        <v>16.580011386589998</v>
      </c>
      <c r="J92" s="1">
        <f t="shared" si="48"/>
        <v>48.413633248842793</v>
      </c>
      <c r="K92">
        <f t="shared" si="51"/>
        <v>25.04</v>
      </c>
      <c r="L92">
        <f t="shared" si="49"/>
        <v>-23.373633248842793</v>
      </c>
    </row>
    <row r="93" spans="1:13" x14ac:dyDescent="0.25">
      <c r="A93">
        <v>14</v>
      </c>
      <c r="B93">
        <f t="shared" si="43"/>
        <v>-47.5</v>
      </c>
      <c r="C93">
        <v>2.92</v>
      </c>
      <c r="D93">
        <f t="shared" si="44"/>
        <v>-80</v>
      </c>
      <c r="E93" s="1">
        <f t="shared" si="50"/>
        <v>2.8698290842640968</v>
      </c>
      <c r="F93">
        <f t="shared" si="45"/>
        <v>32.5</v>
      </c>
      <c r="G93">
        <f t="shared" si="46"/>
        <v>1.1324716227250131</v>
      </c>
      <c r="H93">
        <f t="shared" si="47"/>
        <v>13.566618816370912</v>
      </c>
      <c r="J93" s="1">
        <f t="shared" si="48"/>
        <v>39.614526943803064</v>
      </c>
      <c r="K93">
        <f t="shared" si="51"/>
        <v>25.04</v>
      </c>
      <c r="L93">
        <f t="shared" si="49"/>
        <v>-14.574526943803065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-45</v>
      </c>
      <c r="C95">
        <v>2.92</v>
      </c>
      <c r="D95">
        <f t="shared" ref="D95:D108" si="53">D80</f>
        <v>-55.5</v>
      </c>
      <c r="E95" s="1">
        <f>S11</f>
        <v>3.5670508791642352</v>
      </c>
      <c r="F95">
        <f t="shared" ref="F95:F108" si="54">(B95-D95-I95)</f>
        <v>10.5</v>
      </c>
      <c r="G95">
        <f t="shared" ref="G95:G108" si="55">(F95/(10*E95))</f>
        <v>0.29436081389621677</v>
      </c>
      <c r="H95">
        <f t="shared" ref="H95:H108" si="56">POWER(10,G95)</f>
        <v>1.9695218982245271</v>
      </c>
      <c r="I95">
        <v>0</v>
      </c>
      <c r="J95" s="1">
        <f t="shared" ref="J95:J108" si="57">(H95*C95)</f>
        <v>5.7510039428156192</v>
      </c>
      <c r="K95">
        <f t="shared" ref="K95:K108" si="58">K80</f>
        <v>7.16</v>
      </c>
      <c r="L95">
        <f t="shared" ref="L95:L108" si="59">(K95-J95)</f>
        <v>1.4089960571843809</v>
      </c>
    </row>
    <row r="96" spans="1:13" x14ac:dyDescent="0.25">
      <c r="A96">
        <v>2</v>
      </c>
      <c r="B96">
        <f t="shared" si="52"/>
        <v>-47.5</v>
      </c>
      <c r="C96">
        <v>2.92</v>
      </c>
      <c r="D96">
        <f t="shared" si="53"/>
        <v>-55.5</v>
      </c>
      <c r="E96" s="1">
        <f t="shared" ref="E96:E108" si="60">E95</f>
        <v>3.5670508791642352</v>
      </c>
      <c r="F96">
        <f t="shared" si="54"/>
        <v>8</v>
      </c>
      <c r="G96">
        <f t="shared" si="55"/>
        <v>0.22427490582568899</v>
      </c>
      <c r="H96">
        <f t="shared" si="56"/>
        <v>1.676003440541556</v>
      </c>
      <c r="I96">
        <v>0</v>
      </c>
      <c r="J96" s="1">
        <f t="shared" si="57"/>
        <v>4.8939300463813433</v>
      </c>
      <c r="K96">
        <f t="shared" si="58"/>
        <v>7.16</v>
      </c>
      <c r="L96">
        <f t="shared" si="59"/>
        <v>2.2660699536186568</v>
      </c>
    </row>
    <row r="97" spans="1:13" x14ac:dyDescent="0.25">
      <c r="A97">
        <v>3</v>
      </c>
      <c r="B97">
        <f t="shared" si="52"/>
        <v>-45</v>
      </c>
      <c r="C97">
        <v>2.92</v>
      </c>
      <c r="D97">
        <f t="shared" si="53"/>
        <v>-66</v>
      </c>
      <c r="E97" s="1">
        <f t="shared" si="60"/>
        <v>3.5670508791642352</v>
      </c>
      <c r="F97">
        <f t="shared" si="54"/>
        <v>21</v>
      </c>
      <c r="G97">
        <f t="shared" si="55"/>
        <v>0.58872162779243353</v>
      </c>
      <c r="H97">
        <f t="shared" si="56"/>
        <v>3.8790165075859449</v>
      </c>
      <c r="J97" s="1">
        <f t="shared" si="57"/>
        <v>11.326728202150958</v>
      </c>
      <c r="K97">
        <f t="shared" si="58"/>
        <v>12.09</v>
      </c>
      <c r="L97">
        <f t="shared" si="59"/>
        <v>0.76327179784904153</v>
      </c>
    </row>
    <row r="98" spans="1:13" x14ac:dyDescent="0.25">
      <c r="A98">
        <v>4</v>
      </c>
      <c r="B98">
        <f t="shared" si="52"/>
        <v>-47.5</v>
      </c>
      <c r="C98">
        <v>2.92</v>
      </c>
      <c r="D98">
        <f t="shared" si="53"/>
        <v>-66</v>
      </c>
      <c r="E98" s="1">
        <f t="shared" si="60"/>
        <v>3.5670508791642352</v>
      </c>
      <c r="F98">
        <f t="shared" si="54"/>
        <v>18.5</v>
      </c>
      <c r="G98">
        <f t="shared" si="55"/>
        <v>0.51863571972190581</v>
      </c>
      <c r="H98">
        <f t="shared" si="56"/>
        <v>3.3009254776462442</v>
      </c>
      <c r="J98" s="1">
        <f t="shared" si="57"/>
        <v>9.6387023947270336</v>
      </c>
      <c r="K98">
        <f t="shared" si="58"/>
        <v>12.09</v>
      </c>
      <c r="L98">
        <f t="shared" si="59"/>
        <v>2.4512976052729663</v>
      </c>
    </row>
    <row r="99" spans="1:13" x14ac:dyDescent="0.25">
      <c r="A99">
        <v>5</v>
      </c>
      <c r="B99">
        <f t="shared" si="52"/>
        <v>-45</v>
      </c>
      <c r="C99">
        <v>2.92</v>
      </c>
      <c r="D99">
        <f t="shared" si="53"/>
        <v>-67.5</v>
      </c>
      <c r="E99" s="1">
        <f t="shared" si="60"/>
        <v>3.5670508791642352</v>
      </c>
      <c r="F99">
        <f t="shared" si="54"/>
        <v>22.5</v>
      </c>
      <c r="G99">
        <f t="shared" si="55"/>
        <v>0.6307731726347503</v>
      </c>
      <c r="H99">
        <f t="shared" si="56"/>
        <v>4.2733963293329591</v>
      </c>
      <c r="J99" s="1">
        <f t="shared" si="57"/>
        <v>12.47831728165224</v>
      </c>
      <c r="K99">
        <f t="shared" si="58"/>
        <v>17.059999999999999</v>
      </c>
      <c r="L99">
        <f t="shared" si="59"/>
        <v>4.5816827183477589</v>
      </c>
    </row>
    <row r="100" spans="1:13" x14ac:dyDescent="0.25">
      <c r="A100">
        <v>6</v>
      </c>
      <c r="B100">
        <f t="shared" si="52"/>
        <v>-47.5</v>
      </c>
      <c r="C100">
        <v>2.92</v>
      </c>
      <c r="D100">
        <f t="shared" si="53"/>
        <v>-67.5</v>
      </c>
      <c r="E100" s="1">
        <f t="shared" si="60"/>
        <v>3.5670508791642352</v>
      </c>
      <c r="F100">
        <f t="shared" si="54"/>
        <v>20</v>
      </c>
      <c r="G100">
        <f t="shared" si="55"/>
        <v>0.56068726456422247</v>
      </c>
      <c r="H100">
        <f t="shared" si="56"/>
        <v>3.6365307525731287</v>
      </c>
      <c r="J100" s="1">
        <f t="shared" si="57"/>
        <v>10.618669797513535</v>
      </c>
      <c r="K100">
        <f t="shared" si="58"/>
        <v>17.059999999999999</v>
      </c>
      <c r="L100">
        <f t="shared" si="59"/>
        <v>6.4413302024864638</v>
      </c>
      <c r="M100">
        <v>7</v>
      </c>
    </row>
    <row r="101" spans="1:13" x14ac:dyDescent="0.25">
      <c r="A101">
        <v>7</v>
      </c>
      <c r="B101">
        <f t="shared" si="52"/>
        <v>-45</v>
      </c>
      <c r="C101">
        <v>2.92</v>
      </c>
      <c r="D101">
        <f t="shared" si="53"/>
        <v>-79</v>
      </c>
      <c r="E101" s="1">
        <f t="shared" si="60"/>
        <v>3.5670508791642352</v>
      </c>
      <c r="F101">
        <f t="shared" si="54"/>
        <v>34</v>
      </c>
      <c r="G101">
        <f t="shared" si="55"/>
        <v>0.95316834975917819</v>
      </c>
      <c r="H101">
        <f t="shared" si="56"/>
        <v>8.9777674091541861</v>
      </c>
      <c r="J101" s="1">
        <f t="shared" si="57"/>
        <v>26.215080834730223</v>
      </c>
      <c r="K101">
        <f t="shared" si="58"/>
        <v>23.04</v>
      </c>
      <c r="L101">
        <f t="shared" si="59"/>
        <v>-3.175080834730224</v>
      </c>
    </row>
    <row r="102" spans="1:13" x14ac:dyDescent="0.25">
      <c r="A102">
        <v>8</v>
      </c>
      <c r="B102">
        <f t="shared" si="52"/>
        <v>-47.5</v>
      </c>
      <c r="C102">
        <v>2.92</v>
      </c>
      <c r="D102">
        <f t="shared" si="53"/>
        <v>-79</v>
      </c>
      <c r="E102" s="1">
        <f t="shared" si="60"/>
        <v>3.5670508791642352</v>
      </c>
      <c r="F102">
        <f t="shared" si="54"/>
        <v>31.5</v>
      </c>
      <c r="G102">
        <f t="shared" si="55"/>
        <v>0.88308244168865035</v>
      </c>
      <c r="H102">
        <f t="shared" si="56"/>
        <v>7.6398079552649483</v>
      </c>
      <c r="J102" s="1">
        <f t="shared" si="57"/>
        <v>22.308239229373648</v>
      </c>
      <c r="K102">
        <f t="shared" si="58"/>
        <v>23.04</v>
      </c>
      <c r="L102">
        <f t="shared" si="59"/>
        <v>0.73176077062635159</v>
      </c>
    </row>
    <row r="103" spans="1:13" x14ac:dyDescent="0.25">
      <c r="A103">
        <v>9</v>
      </c>
      <c r="B103">
        <f t="shared" si="52"/>
        <v>-45</v>
      </c>
      <c r="C103">
        <v>2.92</v>
      </c>
      <c r="D103">
        <f t="shared" si="53"/>
        <v>-83</v>
      </c>
      <c r="E103" s="1">
        <f t="shared" si="60"/>
        <v>3.5670508791642352</v>
      </c>
      <c r="F103">
        <f t="shared" si="54"/>
        <v>38</v>
      </c>
      <c r="G103">
        <f t="shared" si="55"/>
        <v>1.0653058026720226</v>
      </c>
      <c r="H103">
        <f t="shared" si="56"/>
        <v>11.622667203999249</v>
      </c>
      <c r="J103" s="1">
        <f t="shared" si="57"/>
        <v>33.938188235677806</v>
      </c>
      <c r="K103">
        <f t="shared" si="58"/>
        <v>29.03</v>
      </c>
      <c r="L103">
        <f t="shared" si="59"/>
        <v>-4.9081882356778053</v>
      </c>
    </row>
    <row r="104" spans="1:13" x14ac:dyDescent="0.25">
      <c r="A104">
        <v>10</v>
      </c>
      <c r="B104">
        <f t="shared" si="52"/>
        <v>-47.5</v>
      </c>
      <c r="C104">
        <v>2.92</v>
      </c>
      <c r="D104">
        <f t="shared" si="53"/>
        <v>-83</v>
      </c>
      <c r="E104" s="1">
        <f t="shared" si="60"/>
        <v>3.5670508791642352</v>
      </c>
      <c r="F104">
        <f t="shared" si="54"/>
        <v>35.5</v>
      </c>
      <c r="G104">
        <f t="shared" si="55"/>
        <v>0.99521989460149485</v>
      </c>
      <c r="H104">
        <f t="shared" si="56"/>
        <v>9.8905375155933157</v>
      </c>
      <c r="J104" s="1">
        <f t="shared" si="57"/>
        <v>28.880369545532481</v>
      </c>
      <c r="K104">
        <f t="shared" si="58"/>
        <v>29.03</v>
      </c>
      <c r="L104">
        <f t="shared" si="59"/>
        <v>0.14963045446751977</v>
      </c>
    </row>
    <row r="105" spans="1:13" x14ac:dyDescent="0.25">
      <c r="A105">
        <v>11</v>
      </c>
      <c r="B105">
        <f t="shared" si="52"/>
        <v>-45</v>
      </c>
      <c r="C105">
        <v>2.92</v>
      </c>
      <c r="D105">
        <f t="shared" si="53"/>
        <v>-71.5</v>
      </c>
      <c r="E105" s="1">
        <f t="shared" si="60"/>
        <v>3.5670508791642352</v>
      </c>
      <c r="F105">
        <f t="shared" si="54"/>
        <v>26.5</v>
      </c>
      <c r="G105">
        <f t="shared" si="55"/>
        <v>0.74291062554759479</v>
      </c>
      <c r="H105">
        <f t="shared" si="56"/>
        <v>5.5323624575063857</v>
      </c>
      <c r="J105" s="1">
        <f t="shared" si="57"/>
        <v>16.154498375918646</v>
      </c>
      <c r="K105">
        <f t="shared" si="58"/>
        <v>15.07</v>
      </c>
      <c r="L105">
        <f t="shared" si="59"/>
        <v>-1.0844983759186455</v>
      </c>
    </row>
    <row r="106" spans="1:13" x14ac:dyDescent="0.25">
      <c r="A106">
        <v>12</v>
      </c>
      <c r="B106">
        <f t="shared" si="52"/>
        <v>-47.5</v>
      </c>
      <c r="C106">
        <v>2.92</v>
      </c>
      <c r="D106">
        <f t="shared" si="53"/>
        <v>-71.5</v>
      </c>
      <c r="E106" s="1">
        <f t="shared" si="60"/>
        <v>3.5670508791642352</v>
      </c>
      <c r="F106">
        <f t="shared" si="54"/>
        <v>24</v>
      </c>
      <c r="G106">
        <f t="shared" si="55"/>
        <v>0.67282471747706696</v>
      </c>
      <c r="H106">
        <f t="shared" si="56"/>
        <v>4.7078727692554923</v>
      </c>
      <c r="J106" s="1">
        <f t="shared" si="57"/>
        <v>13.746988486226037</v>
      </c>
      <c r="K106">
        <f t="shared" si="58"/>
        <v>15.07</v>
      </c>
      <c r="L106">
        <f t="shared" si="59"/>
        <v>1.3230115137739631</v>
      </c>
    </row>
    <row r="107" spans="1:13" x14ac:dyDescent="0.25">
      <c r="A107">
        <v>13</v>
      </c>
      <c r="B107">
        <f t="shared" si="52"/>
        <v>-45</v>
      </c>
      <c r="C107">
        <v>2.92</v>
      </c>
      <c r="D107">
        <f t="shared" si="53"/>
        <v>-80</v>
      </c>
      <c r="E107" s="1">
        <f t="shared" si="60"/>
        <v>3.5670508791642352</v>
      </c>
      <c r="F107">
        <f t="shared" si="54"/>
        <v>35</v>
      </c>
      <c r="G107">
        <f t="shared" si="55"/>
        <v>0.98120271298738926</v>
      </c>
      <c r="H107">
        <f t="shared" si="56"/>
        <v>9.5764095922287638</v>
      </c>
      <c r="J107" s="1">
        <f t="shared" si="57"/>
        <v>27.963116009307988</v>
      </c>
      <c r="K107">
        <f t="shared" si="58"/>
        <v>25.04</v>
      </c>
      <c r="L107">
        <f t="shared" si="59"/>
        <v>-2.9231160093079893</v>
      </c>
    </row>
    <row r="108" spans="1:13" x14ac:dyDescent="0.25">
      <c r="A108">
        <v>14</v>
      </c>
      <c r="B108">
        <f t="shared" si="52"/>
        <v>-47.5</v>
      </c>
      <c r="C108">
        <v>2.92</v>
      </c>
      <c r="D108">
        <f t="shared" si="53"/>
        <v>-80</v>
      </c>
      <c r="E108" s="1">
        <f t="shared" si="60"/>
        <v>3.5670508791642352</v>
      </c>
      <c r="F108">
        <f t="shared" si="54"/>
        <v>32.5</v>
      </c>
      <c r="G108">
        <f t="shared" si="55"/>
        <v>0.91111680491686153</v>
      </c>
      <c r="H108">
        <f t="shared" si="56"/>
        <v>8.1492343086305912</v>
      </c>
      <c r="J108" s="1">
        <f t="shared" si="57"/>
        <v>23.795764181201324</v>
      </c>
      <c r="K108">
        <f t="shared" si="58"/>
        <v>25.04</v>
      </c>
      <c r="L108">
        <f t="shared" si="59"/>
        <v>1.2442358187986748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-45</v>
      </c>
      <c r="C110">
        <v>2.92</v>
      </c>
      <c r="D110">
        <f t="shared" ref="D110:D123" si="62">D95</f>
        <v>-55.5</v>
      </c>
      <c r="E110" s="1">
        <f>S12</f>
        <v>3.7342563891250586</v>
      </c>
      <c r="F110">
        <f t="shared" ref="F110:F123" si="63">(B110-D110-I110)</f>
        <v>10.5</v>
      </c>
      <c r="G110">
        <f t="shared" ref="G110:G123" si="64">(F110/(10*E110))</f>
        <v>0.28118047894563997</v>
      </c>
      <c r="H110">
        <f t="shared" ref="H110:H123" si="65">POWER(10,G110)</f>
        <v>1.910647097648837</v>
      </c>
      <c r="I110">
        <v>0</v>
      </c>
      <c r="J110" s="1">
        <f t="shared" ref="J110:J123" si="66">(H110*C110)</f>
        <v>5.579089525134604</v>
      </c>
      <c r="K110">
        <f t="shared" ref="K110:K123" si="67">K95</f>
        <v>7.16</v>
      </c>
      <c r="L110">
        <f t="shared" ref="L110:L123" si="68">(K110-J110)</f>
        <v>1.5809104748653962</v>
      </c>
    </row>
    <row r="111" spans="1:13" x14ac:dyDescent="0.25">
      <c r="A111">
        <v>2</v>
      </c>
      <c r="B111">
        <f t="shared" si="61"/>
        <v>-47.5</v>
      </c>
      <c r="C111">
        <v>2.92</v>
      </c>
      <c r="D111">
        <f t="shared" si="62"/>
        <v>-55.5</v>
      </c>
      <c r="E111" s="1">
        <f t="shared" ref="E111:E123" si="69">E110</f>
        <v>3.7342563891250586</v>
      </c>
      <c r="F111">
        <f t="shared" si="63"/>
        <v>8</v>
      </c>
      <c r="G111">
        <f t="shared" si="64"/>
        <v>0.21423274586334473</v>
      </c>
      <c r="H111">
        <f t="shared" si="65"/>
        <v>1.6376939545766116</v>
      </c>
      <c r="I111">
        <v>0</v>
      </c>
      <c r="J111" s="1">
        <f t="shared" si="66"/>
        <v>4.7820663473637062</v>
      </c>
      <c r="K111">
        <f t="shared" si="67"/>
        <v>7.16</v>
      </c>
      <c r="L111">
        <f t="shared" si="68"/>
        <v>2.377933652636294</v>
      </c>
    </row>
    <row r="112" spans="1:13" x14ac:dyDescent="0.25">
      <c r="A112">
        <v>3</v>
      </c>
      <c r="B112">
        <f t="shared" si="61"/>
        <v>-45</v>
      </c>
      <c r="C112">
        <v>2.92</v>
      </c>
      <c r="D112">
        <f t="shared" si="62"/>
        <v>-66</v>
      </c>
      <c r="E112" s="1">
        <f t="shared" si="69"/>
        <v>3.7342563891250586</v>
      </c>
      <c r="F112">
        <f t="shared" si="63"/>
        <v>21</v>
      </c>
      <c r="G112">
        <f t="shared" si="64"/>
        <v>0.56236095789127993</v>
      </c>
      <c r="H112">
        <f t="shared" si="65"/>
        <v>3.6505723317539247</v>
      </c>
      <c r="J112" s="1">
        <f t="shared" si="66"/>
        <v>10.659671208721459</v>
      </c>
      <c r="K112">
        <f t="shared" si="67"/>
        <v>12.09</v>
      </c>
      <c r="L112">
        <f t="shared" si="68"/>
        <v>1.4303287912785407</v>
      </c>
    </row>
    <row r="113" spans="1:13" x14ac:dyDescent="0.25">
      <c r="A113">
        <v>4</v>
      </c>
      <c r="B113">
        <f t="shared" si="61"/>
        <v>-47.5</v>
      </c>
      <c r="C113">
        <v>2.92</v>
      </c>
      <c r="D113">
        <f t="shared" si="62"/>
        <v>-66</v>
      </c>
      <c r="E113" s="1">
        <f t="shared" si="69"/>
        <v>3.7342563891250586</v>
      </c>
      <c r="F113">
        <f t="shared" si="63"/>
        <v>18.5</v>
      </c>
      <c r="G113">
        <f t="shared" si="64"/>
        <v>0.4954132248089847</v>
      </c>
      <c r="H113">
        <f t="shared" si="65"/>
        <v>3.1290552011488497</v>
      </c>
      <c r="J113" s="1">
        <f t="shared" si="66"/>
        <v>9.1368411873546407</v>
      </c>
      <c r="K113">
        <f t="shared" si="67"/>
        <v>12.09</v>
      </c>
      <c r="L113">
        <f t="shared" si="68"/>
        <v>2.9531588126453592</v>
      </c>
    </row>
    <row r="114" spans="1:13" x14ac:dyDescent="0.25">
      <c r="A114">
        <v>5</v>
      </c>
      <c r="B114">
        <f t="shared" si="61"/>
        <v>-45</v>
      </c>
      <c r="C114">
        <v>2.92</v>
      </c>
      <c r="D114">
        <f t="shared" si="62"/>
        <v>-67.5</v>
      </c>
      <c r="E114" s="1">
        <f t="shared" si="69"/>
        <v>3.7342563891250586</v>
      </c>
      <c r="F114">
        <f t="shared" si="63"/>
        <v>22.5</v>
      </c>
      <c r="G114">
        <f t="shared" si="64"/>
        <v>0.60252959774065706</v>
      </c>
      <c r="H114">
        <f t="shared" si="65"/>
        <v>4.0043275742019935</v>
      </c>
      <c r="J114" s="1">
        <f t="shared" si="66"/>
        <v>11.69263651666982</v>
      </c>
      <c r="K114">
        <f t="shared" si="67"/>
        <v>17.059999999999999</v>
      </c>
      <c r="L114">
        <f t="shared" si="68"/>
        <v>5.3673634833301787</v>
      </c>
    </row>
    <row r="115" spans="1:13" x14ac:dyDescent="0.25">
      <c r="A115">
        <v>6</v>
      </c>
      <c r="B115">
        <f t="shared" si="61"/>
        <v>-47.5</v>
      </c>
      <c r="C115">
        <v>2.92</v>
      </c>
      <c r="D115">
        <f t="shared" si="62"/>
        <v>-67.5</v>
      </c>
      <c r="E115" s="1">
        <f t="shared" si="69"/>
        <v>3.7342563891250586</v>
      </c>
      <c r="F115">
        <f t="shared" si="63"/>
        <v>20</v>
      </c>
      <c r="G115">
        <f t="shared" si="64"/>
        <v>0.53558186465836177</v>
      </c>
      <c r="H115">
        <f t="shared" si="65"/>
        <v>3.4322733216850279</v>
      </c>
      <c r="J115" s="1">
        <f t="shared" si="66"/>
        <v>10.022238099320282</v>
      </c>
      <c r="K115">
        <f t="shared" si="67"/>
        <v>17.059999999999999</v>
      </c>
      <c r="L115">
        <f t="shared" si="68"/>
        <v>7.0377619006797172</v>
      </c>
    </row>
    <row r="116" spans="1:13" x14ac:dyDescent="0.25">
      <c r="A116">
        <v>7</v>
      </c>
      <c r="B116">
        <f t="shared" si="61"/>
        <v>-45</v>
      </c>
      <c r="C116">
        <v>2.92</v>
      </c>
      <c r="D116">
        <f t="shared" si="62"/>
        <v>-79</v>
      </c>
      <c r="E116" s="1">
        <f t="shared" si="69"/>
        <v>3.7342563891250586</v>
      </c>
      <c r="F116">
        <f t="shared" si="63"/>
        <v>34</v>
      </c>
      <c r="G116">
        <f t="shared" si="64"/>
        <v>0.91048916991921514</v>
      </c>
      <c r="H116">
        <f t="shared" si="65"/>
        <v>8.1374656797903349</v>
      </c>
      <c r="J116" s="1">
        <f t="shared" si="66"/>
        <v>23.761399784987777</v>
      </c>
      <c r="K116">
        <f t="shared" si="67"/>
        <v>23.04</v>
      </c>
      <c r="L116">
        <f t="shared" si="68"/>
        <v>-0.72139978498777779</v>
      </c>
      <c r="M116">
        <v>8</v>
      </c>
    </row>
    <row r="117" spans="1:13" x14ac:dyDescent="0.25">
      <c r="A117">
        <v>8</v>
      </c>
      <c r="B117">
        <f t="shared" si="61"/>
        <v>-47.5</v>
      </c>
      <c r="C117">
        <v>2.92</v>
      </c>
      <c r="D117">
        <f t="shared" si="62"/>
        <v>-79</v>
      </c>
      <c r="E117" s="1">
        <f t="shared" si="69"/>
        <v>3.7342563891250586</v>
      </c>
      <c r="F117">
        <f t="shared" si="63"/>
        <v>31.5</v>
      </c>
      <c r="G117">
        <f t="shared" si="64"/>
        <v>0.84354143683691984</v>
      </c>
      <c r="H117">
        <f t="shared" si="65"/>
        <v>6.9749554304227823</v>
      </c>
      <c r="J117" s="1">
        <f t="shared" si="66"/>
        <v>20.366869856834523</v>
      </c>
      <c r="K117">
        <f t="shared" si="67"/>
        <v>23.04</v>
      </c>
      <c r="L117">
        <f t="shared" si="68"/>
        <v>2.6731301431654764</v>
      </c>
    </row>
    <row r="118" spans="1:13" x14ac:dyDescent="0.25">
      <c r="A118">
        <v>9</v>
      </c>
      <c r="B118">
        <f t="shared" si="61"/>
        <v>-45</v>
      </c>
      <c r="C118">
        <v>2.92</v>
      </c>
      <c r="D118">
        <f t="shared" si="62"/>
        <v>-83</v>
      </c>
      <c r="E118" s="1">
        <f t="shared" si="69"/>
        <v>3.7342563891250586</v>
      </c>
      <c r="F118">
        <f t="shared" si="63"/>
        <v>38</v>
      </c>
      <c r="G118">
        <f t="shared" si="64"/>
        <v>1.0176055428508874</v>
      </c>
      <c r="H118">
        <f t="shared" si="65"/>
        <v>10.413711523447402</v>
      </c>
      <c r="J118" s="1">
        <f t="shared" si="66"/>
        <v>30.408037648466411</v>
      </c>
      <c r="K118">
        <f t="shared" si="67"/>
        <v>29.03</v>
      </c>
      <c r="L118">
        <f t="shared" si="68"/>
        <v>-1.3780376484664103</v>
      </c>
    </row>
    <row r="119" spans="1:13" x14ac:dyDescent="0.25">
      <c r="A119">
        <v>10</v>
      </c>
      <c r="B119">
        <f t="shared" si="61"/>
        <v>-47.5</v>
      </c>
      <c r="C119">
        <v>2.92</v>
      </c>
      <c r="D119">
        <f t="shared" si="62"/>
        <v>-83</v>
      </c>
      <c r="E119" s="1">
        <f t="shared" si="69"/>
        <v>3.7342563891250586</v>
      </c>
      <c r="F119">
        <f t="shared" si="63"/>
        <v>35.5</v>
      </c>
      <c r="G119">
        <f t="shared" si="64"/>
        <v>0.95065780976859227</v>
      </c>
      <c r="H119">
        <f t="shared" si="65"/>
        <v>8.9260190579626819</v>
      </c>
      <c r="J119" s="1">
        <f t="shared" si="66"/>
        <v>26.063975649251031</v>
      </c>
      <c r="K119">
        <f t="shared" si="67"/>
        <v>29.03</v>
      </c>
      <c r="L119">
        <f t="shared" si="68"/>
        <v>2.9660243507489703</v>
      </c>
    </row>
    <row r="120" spans="1:13" x14ac:dyDescent="0.25">
      <c r="A120">
        <v>11</v>
      </c>
      <c r="B120">
        <f t="shared" si="61"/>
        <v>-45</v>
      </c>
      <c r="C120">
        <v>2.92</v>
      </c>
      <c r="D120">
        <f t="shared" si="62"/>
        <v>-71.5</v>
      </c>
      <c r="E120" s="1">
        <f t="shared" si="69"/>
        <v>3.7342563891250586</v>
      </c>
      <c r="F120">
        <f t="shared" si="63"/>
        <v>26.5</v>
      </c>
      <c r="G120">
        <f t="shared" si="64"/>
        <v>0.70964597067232937</v>
      </c>
      <c r="H120">
        <f t="shared" si="65"/>
        <v>5.1244347864579742</v>
      </c>
      <c r="J120" s="1">
        <f t="shared" si="66"/>
        <v>14.963349576457285</v>
      </c>
      <c r="K120">
        <f t="shared" si="67"/>
        <v>15.07</v>
      </c>
      <c r="L120">
        <f t="shared" si="68"/>
        <v>0.1066504235427157</v>
      </c>
    </row>
    <row r="121" spans="1:13" x14ac:dyDescent="0.25">
      <c r="A121">
        <v>12</v>
      </c>
      <c r="B121">
        <f t="shared" si="61"/>
        <v>-47.5</v>
      </c>
      <c r="C121">
        <v>2.92</v>
      </c>
      <c r="D121">
        <f t="shared" si="62"/>
        <v>-71.5</v>
      </c>
      <c r="E121" s="1">
        <f t="shared" si="69"/>
        <v>3.7342563891250586</v>
      </c>
      <c r="F121">
        <f t="shared" si="63"/>
        <v>24</v>
      </c>
      <c r="G121">
        <f t="shared" si="64"/>
        <v>0.64269823759003419</v>
      </c>
      <c r="H121">
        <f t="shared" si="65"/>
        <v>4.3923631322244052</v>
      </c>
      <c r="J121" s="1">
        <f t="shared" si="66"/>
        <v>12.825700346095262</v>
      </c>
      <c r="K121">
        <f t="shared" si="67"/>
        <v>15.07</v>
      </c>
      <c r="L121">
        <f t="shared" si="68"/>
        <v>2.2442996539047382</v>
      </c>
    </row>
    <row r="122" spans="1:13" x14ac:dyDescent="0.25">
      <c r="A122">
        <v>13</v>
      </c>
      <c r="B122">
        <f t="shared" si="61"/>
        <v>-45</v>
      </c>
      <c r="C122">
        <v>2.92</v>
      </c>
      <c r="D122">
        <f t="shared" si="62"/>
        <v>-80</v>
      </c>
      <c r="E122" s="1">
        <f t="shared" si="69"/>
        <v>3.7342563891250586</v>
      </c>
      <c r="F122">
        <f t="shared" si="63"/>
        <v>35</v>
      </c>
      <c r="G122">
        <f t="shared" si="64"/>
        <v>0.93726826315213319</v>
      </c>
      <c r="H122">
        <f t="shared" si="65"/>
        <v>8.655023734140082</v>
      </c>
      <c r="J122" s="1">
        <f t="shared" si="66"/>
        <v>25.272669303689039</v>
      </c>
      <c r="K122">
        <f t="shared" si="67"/>
        <v>25.04</v>
      </c>
      <c r="L122">
        <f t="shared" si="68"/>
        <v>-0.23266930368903971</v>
      </c>
    </row>
    <row r="123" spans="1:13" x14ac:dyDescent="0.25">
      <c r="A123">
        <v>14</v>
      </c>
      <c r="B123">
        <f t="shared" si="61"/>
        <v>-47.5</v>
      </c>
      <c r="C123">
        <v>2.92</v>
      </c>
      <c r="D123">
        <f t="shared" si="62"/>
        <v>-80</v>
      </c>
      <c r="E123" s="1">
        <f t="shared" si="69"/>
        <v>3.7342563891250586</v>
      </c>
      <c r="F123">
        <f t="shared" si="63"/>
        <v>32.5</v>
      </c>
      <c r="G123">
        <f t="shared" si="64"/>
        <v>0.87032053006983801</v>
      </c>
      <c r="H123">
        <f t="shared" si="65"/>
        <v>7.4185756561536573</v>
      </c>
      <c r="J123" s="1">
        <f t="shared" si="66"/>
        <v>21.662240915968678</v>
      </c>
      <c r="K123">
        <f t="shared" si="67"/>
        <v>25.04</v>
      </c>
      <c r="L123">
        <f t="shared" si="68"/>
        <v>3.3777590840313216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-45</v>
      </c>
      <c r="C125">
        <v>2.92</v>
      </c>
      <c r="D125">
        <f t="shared" ref="D125:D138" si="71">D110</f>
        <v>-55.5</v>
      </c>
      <c r="E125" s="1">
        <f>S13</f>
        <v>3.6091521443709031</v>
      </c>
      <c r="F125">
        <f t="shared" ref="F125:F138" si="72">(B125-D125-I125)</f>
        <v>10.5</v>
      </c>
      <c r="G125">
        <f t="shared" ref="G125:G138" si="73">(F125/(10*E125))</f>
        <v>0.29092705377844946</v>
      </c>
      <c r="H125">
        <f t="shared" ref="H125:H138" si="74">POWER(10,G125)</f>
        <v>1.9540112229452336</v>
      </c>
      <c r="I125">
        <v>0</v>
      </c>
      <c r="J125" s="1">
        <f t="shared" ref="J125:J138" si="75">(H125*C125)</f>
        <v>5.7057127710000817</v>
      </c>
      <c r="K125">
        <f t="shared" ref="K125:K138" si="76">K110</f>
        <v>7.16</v>
      </c>
      <c r="L125">
        <f t="shared" ref="L125:L138" si="77">(K125-J125)</f>
        <v>1.4542872289999185</v>
      </c>
    </row>
    <row r="126" spans="1:13" x14ac:dyDescent="0.25">
      <c r="A126">
        <v>2</v>
      </c>
      <c r="B126">
        <f t="shared" si="70"/>
        <v>-47.5</v>
      </c>
      <c r="C126">
        <v>2.92</v>
      </c>
      <c r="D126">
        <f t="shared" si="71"/>
        <v>-55.5</v>
      </c>
      <c r="E126" s="1">
        <f t="shared" ref="E126:E138" si="78">E125</f>
        <v>3.6091521443709031</v>
      </c>
      <c r="F126">
        <f t="shared" si="72"/>
        <v>8</v>
      </c>
      <c r="G126">
        <f t="shared" si="73"/>
        <v>0.2216587076407234</v>
      </c>
      <c r="H126">
        <f t="shared" si="74"/>
        <v>1.665937513179085</v>
      </c>
      <c r="I126">
        <v>0</v>
      </c>
      <c r="J126" s="1">
        <f t="shared" si="75"/>
        <v>4.8645375384829279</v>
      </c>
      <c r="K126">
        <f t="shared" si="76"/>
        <v>7.16</v>
      </c>
      <c r="L126">
        <f t="shared" si="77"/>
        <v>2.2954624615170722</v>
      </c>
    </row>
    <row r="127" spans="1:13" x14ac:dyDescent="0.25">
      <c r="A127">
        <v>3</v>
      </c>
      <c r="B127">
        <f t="shared" si="70"/>
        <v>-45</v>
      </c>
      <c r="C127">
        <v>2.92</v>
      </c>
      <c r="D127">
        <f t="shared" si="71"/>
        <v>-66</v>
      </c>
      <c r="E127" s="1">
        <f t="shared" si="78"/>
        <v>3.6091521443709031</v>
      </c>
      <c r="F127">
        <f t="shared" si="72"/>
        <v>21</v>
      </c>
      <c r="G127">
        <f t="shared" si="73"/>
        <v>0.58185410755689893</v>
      </c>
      <c r="H127">
        <f t="shared" si="74"/>
        <v>3.8181598593959274</v>
      </c>
      <c r="J127" s="1">
        <f t="shared" si="75"/>
        <v>11.149026789436109</v>
      </c>
      <c r="K127">
        <f t="shared" si="76"/>
        <v>12.09</v>
      </c>
      <c r="L127">
        <f t="shared" si="77"/>
        <v>0.94097321056389127</v>
      </c>
    </row>
    <row r="128" spans="1:13" x14ac:dyDescent="0.25">
      <c r="A128">
        <v>4</v>
      </c>
      <c r="B128">
        <f t="shared" si="70"/>
        <v>-47.5</v>
      </c>
      <c r="C128">
        <v>2.92</v>
      </c>
      <c r="D128">
        <f t="shared" si="71"/>
        <v>-66</v>
      </c>
      <c r="E128" s="1">
        <f t="shared" si="78"/>
        <v>3.6091521443709031</v>
      </c>
      <c r="F128">
        <f t="shared" si="72"/>
        <v>18.5</v>
      </c>
      <c r="G128">
        <f t="shared" si="73"/>
        <v>0.51258576141917289</v>
      </c>
      <c r="H128">
        <f t="shared" si="74"/>
        <v>3.2552605974774051</v>
      </c>
      <c r="J128" s="1">
        <f t="shared" si="75"/>
        <v>9.5053609446340221</v>
      </c>
      <c r="K128">
        <f t="shared" si="76"/>
        <v>12.09</v>
      </c>
      <c r="L128">
        <f t="shared" si="77"/>
        <v>2.5846390553659777</v>
      </c>
    </row>
    <row r="129" spans="1:13" x14ac:dyDescent="0.25">
      <c r="A129">
        <v>5</v>
      </c>
      <c r="B129">
        <f t="shared" si="70"/>
        <v>-45</v>
      </c>
      <c r="C129">
        <v>2.92</v>
      </c>
      <c r="D129">
        <f t="shared" si="71"/>
        <v>-67.5</v>
      </c>
      <c r="E129" s="1">
        <f t="shared" si="78"/>
        <v>3.6091521443709031</v>
      </c>
      <c r="F129">
        <f t="shared" si="72"/>
        <v>22.5</v>
      </c>
      <c r="G129">
        <f t="shared" si="73"/>
        <v>0.62341511523953452</v>
      </c>
      <c r="H129">
        <f t="shared" si="74"/>
        <v>4.2016039745952192</v>
      </c>
      <c r="J129" s="1">
        <f t="shared" si="75"/>
        <v>12.26868360581804</v>
      </c>
      <c r="K129">
        <f t="shared" si="76"/>
        <v>17.059999999999999</v>
      </c>
      <c r="L129">
        <f t="shared" si="77"/>
        <v>4.7913163941819583</v>
      </c>
    </row>
    <row r="130" spans="1:13" x14ac:dyDescent="0.25">
      <c r="A130">
        <v>6</v>
      </c>
      <c r="B130">
        <f t="shared" si="70"/>
        <v>-47.5</v>
      </c>
      <c r="C130">
        <v>2.92</v>
      </c>
      <c r="D130">
        <f t="shared" si="71"/>
        <v>-67.5</v>
      </c>
      <c r="E130" s="1">
        <f t="shared" si="78"/>
        <v>3.6091521443709031</v>
      </c>
      <c r="F130">
        <f t="shared" si="72"/>
        <v>20</v>
      </c>
      <c r="G130">
        <f t="shared" si="73"/>
        <v>0.55414676910180849</v>
      </c>
      <c r="H130">
        <f t="shared" si="74"/>
        <v>3.5821747565247746</v>
      </c>
      <c r="J130" s="1">
        <f t="shared" si="75"/>
        <v>10.459950289052342</v>
      </c>
      <c r="K130">
        <f t="shared" si="76"/>
        <v>17.059999999999999</v>
      </c>
      <c r="L130">
        <f t="shared" si="77"/>
        <v>6.6000497109476566</v>
      </c>
    </row>
    <row r="131" spans="1:13" x14ac:dyDescent="0.25">
      <c r="A131">
        <v>7</v>
      </c>
      <c r="B131">
        <f t="shared" si="70"/>
        <v>-45</v>
      </c>
      <c r="C131">
        <v>2.92</v>
      </c>
      <c r="D131">
        <f t="shared" si="71"/>
        <v>-79</v>
      </c>
      <c r="E131" s="1">
        <f t="shared" si="78"/>
        <v>3.6091521443709031</v>
      </c>
      <c r="F131">
        <f t="shared" si="72"/>
        <v>34</v>
      </c>
      <c r="G131">
        <f t="shared" si="73"/>
        <v>0.94204950747307448</v>
      </c>
      <c r="H131">
        <f t="shared" si="74"/>
        <v>8.7508352483657568</v>
      </c>
      <c r="J131" s="1">
        <f t="shared" si="75"/>
        <v>25.55243892522801</v>
      </c>
      <c r="K131">
        <f t="shared" si="76"/>
        <v>23.04</v>
      </c>
      <c r="L131">
        <f t="shared" si="77"/>
        <v>-2.512438925228011</v>
      </c>
    </row>
    <row r="132" spans="1:13" x14ac:dyDescent="0.25">
      <c r="A132">
        <v>8</v>
      </c>
      <c r="B132">
        <f t="shared" si="70"/>
        <v>-47.5</v>
      </c>
      <c r="C132">
        <v>2.92</v>
      </c>
      <c r="D132">
        <f t="shared" si="71"/>
        <v>-79</v>
      </c>
      <c r="E132" s="1">
        <f t="shared" si="78"/>
        <v>3.6091521443709031</v>
      </c>
      <c r="F132">
        <f t="shared" si="72"/>
        <v>31.5</v>
      </c>
      <c r="G132">
        <f t="shared" si="73"/>
        <v>0.87278116133534833</v>
      </c>
      <c r="H132">
        <f t="shared" si="74"/>
        <v>7.4607272162586371</v>
      </c>
      <c r="J132" s="1">
        <f t="shared" si="75"/>
        <v>21.78532347147522</v>
      </c>
      <c r="K132">
        <f t="shared" si="76"/>
        <v>23.04</v>
      </c>
      <c r="L132">
        <f t="shared" si="77"/>
        <v>1.2546765285247794</v>
      </c>
      <c r="M132">
        <v>9</v>
      </c>
    </row>
    <row r="133" spans="1:13" x14ac:dyDescent="0.25">
      <c r="A133">
        <v>9</v>
      </c>
      <c r="B133">
        <f t="shared" si="70"/>
        <v>-45</v>
      </c>
      <c r="C133">
        <v>2.92</v>
      </c>
      <c r="D133">
        <f t="shared" si="71"/>
        <v>-83</v>
      </c>
      <c r="E133" s="1">
        <f t="shared" si="78"/>
        <v>3.6091521443709031</v>
      </c>
      <c r="F133">
        <f t="shared" si="72"/>
        <v>38</v>
      </c>
      <c r="G133">
        <f t="shared" si="73"/>
        <v>1.0528788612934361</v>
      </c>
      <c r="H133">
        <f t="shared" si="74"/>
        <v>11.294808221822159</v>
      </c>
      <c r="J133" s="1">
        <f t="shared" si="75"/>
        <v>32.980840007720701</v>
      </c>
      <c r="K133">
        <f t="shared" si="76"/>
        <v>29.03</v>
      </c>
      <c r="L133">
        <f t="shared" si="77"/>
        <v>-3.9508400077207</v>
      </c>
    </row>
    <row r="134" spans="1:13" x14ac:dyDescent="0.25">
      <c r="A134">
        <v>10</v>
      </c>
      <c r="B134">
        <f t="shared" si="70"/>
        <v>-47.5</v>
      </c>
      <c r="C134">
        <v>2.92</v>
      </c>
      <c r="D134">
        <f t="shared" si="71"/>
        <v>-83</v>
      </c>
      <c r="E134" s="1">
        <f t="shared" si="78"/>
        <v>3.6091521443709031</v>
      </c>
      <c r="F134">
        <f t="shared" si="72"/>
        <v>35.5</v>
      </c>
      <c r="G134">
        <f t="shared" si="73"/>
        <v>0.98361051515571007</v>
      </c>
      <c r="H134">
        <f t="shared" si="74"/>
        <v>9.6296502803783888</v>
      </c>
      <c r="J134" s="1">
        <f t="shared" si="75"/>
        <v>28.118578818704894</v>
      </c>
      <c r="K134">
        <f t="shared" si="76"/>
        <v>29.03</v>
      </c>
      <c r="L134">
        <f t="shared" si="77"/>
        <v>0.91142118129510763</v>
      </c>
    </row>
    <row r="135" spans="1:13" x14ac:dyDescent="0.25">
      <c r="A135">
        <v>11</v>
      </c>
      <c r="B135">
        <f t="shared" si="70"/>
        <v>-45</v>
      </c>
      <c r="C135">
        <v>2.92</v>
      </c>
      <c r="D135">
        <f t="shared" si="71"/>
        <v>-71.5</v>
      </c>
      <c r="E135" s="1">
        <f t="shared" si="78"/>
        <v>3.6091521443709031</v>
      </c>
      <c r="F135">
        <f t="shared" si="72"/>
        <v>26.5</v>
      </c>
      <c r="G135">
        <f t="shared" si="73"/>
        <v>0.73424446905989627</v>
      </c>
      <c r="H135">
        <f t="shared" si="74"/>
        <v>5.4230607445113721</v>
      </c>
      <c r="J135" s="1">
        <f t="shared" si="75"/>
        <v>15.835337373973205</v>
      </c>
      <c r="K135">
        <f t="shared" si="76"/>
        <v>15.07</v>
      </c>
      <c r="L135">
        <f t="shared" si="77"/>
        <v>-0.765337373973205</v>
      </c>
    </row>
    <row r="136" spans="1:13" x14ac:dyDescent="0.25">
      <c r="A136">
        <v>12</v>
      </c>
      <c r="B136">
        <f t="shared" si="70"/>
        <v>-47.5</v>
      </c>
      <c r="C136">
        <v>2.92</v>
      </c>
      <c r="D136">
        <f t="shared" si="71"/>
        <v>-71.5</v>
      </c>
      <c r="E136" s="1">
        <f t="shared" si="78"/>
        <v>3.6091521443709031</v>
      </c>
      <c r="F136">
        <f t="shared" si="72"/>
        <v>24</v>
      </c>
      <c r="G136">
        <f t="shared" si="73"/>
        <v>0.66497612292217023</v>
      </c>
      <c r="H136">
        <f t="shared" si="74"/>
        <v>4.6235560085028267</v>
      </c>
      <c r="J136" s="1">
        <f t="shared" si="75"/>
        <v>13.500783544828254</v>
      </c>
      <c r="K136">
        <f t="shared" si="76"/>
        <v>15.07</v>
      </c>
      <c r="L136">
        <f t="shared" si="77"/>
        <v>1.5692164551717465</v>
      </c>
    </row>
    <row r="137" spans="1:13" x14ac:dyDescent="0.25">
      <c r="A137">
        <v>13</v>
      </c>
      <c r="B137">
        <f t="shared" si="70"/>
        <v>-45</v>
      </c>
      <c r="C137">
        <v>2.92</v>
      </c>
      <c r="D137">
        <f t="shared" si="71"/>
        <v>-80</v>
      </c>
      <c r="E137" s="1">
        <f t="shared" si="78"/>
        <v>3.6091521443709031</v>
      </c>
      <c r="F137">
        <f t="shared" si="72"/>
        <v>35</v>
      </c>
      <c r="G137">
        <f t="shared" si="73"/>
        <v>0.96975684592816491</v>
      </c>
      <c r="H137">
        <f t="shared" si="74"/>
        <v>9.3273193388006739</v>
      </c>
      <c r="J137" s="1">
        <f t="shared" si="75"/>
        <v>27.235772469297967</v>
      </c>
      <c r="K137">
        <f t="shared" si="76"/>
        <v>25.04</v>
      </c>
      <c r="L137">
        <f t="shared" si="77"/>
        <v>-2.1957724692979674</v>
      </c>
    </row>
    <row r="138" spans="1:13" x14ac:dyDescent="0.25">
      <c r="A138">
        <v>14</v>
      </c>
      <c r="B138">
        <f t="shared" si="70"/>
        <v>-47.5</v>
      </c>
      <c r="C138">
        <v>2.92</v>
      </c>
      <c r="D138">
        <f t="shared" si="71"/>
        <v>-80</v>
      </c>
      <c r="E138" s="1">
        <f t="shared" si="78"/>
        <v>3.6091521443709031</v>
      </c>
      <c r="F138">
        <f t="shared" si="72"/>
        <v>32.5</v>
      </c>
      <c r="G138">
        <f t="shared" si="73"/>
        <v>0.90048849979043877</v>
      </c>
      <c r="H138">
        <f t="shared" si="74"/>
        <v>7.9522220760265778</v>
      </c>
      <c r="J138" s="1">
        <f t="shared" si="75"/>
        <v>23.220488461997608</v>
      </c>
      <c r="K138">
        <f t="shared" si="76"/>
        <v>25.04</v>
      </c>
      <c r="L138">
        <f t="shared" si="77"/>
        <v>1.8195115380023914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-45</v>
      </c>
      <c r="C140">
        <v>2.92</v>
      </c>
      <c r="D140">
        <f t="shared" ref="D140:D153" si="80">D125</f>
        <v>-55.5</v>
      </c>
      <c r="E140" s="1">
        <f>S14</f>
        <v>3.7595334837196908</v>
      </c>
      <c r="F140">
        <f t="shared" ref="F140:F153" si="81">(B140-D140-I140)</f>
        <v>10.5</v>
      </c>
      <c r="G140">
        <f t="shared" ref="G140:G153" si="82">(F140/(10*E140))</f>
        <v>0.27928997162731151</v>
      </c>
      <c r="H140">
        <f t="shared" ref="H140:H153" si="83">POWER(10,G140)</f>
        <v>1.9023480239791033</v>
      </c>
      <c r="I140">
        <v>0</v>
      </c>
      <c r="J140" s="1">
        <f t="shared" ref="J140:J153" si="84">(H140*C140)</f>
        <v>5.5548562300189817</v>
      </c>
      <c r="K140">
        <f t="shared" ref="K140:K153" si="85">K125</f>
        <v>7.16</v>
      </c>
      <c r="L140">
        <f t="shared" ref="L140:L153" si="86">(K140-J140)</f>
        <v>1.6051437699810185</v>
      </c>
    </row>
    <row r="141" spans="1:13" x14ac:dyDescent="0.25">
      <c r="A141">
        <v>2</v>
      </c>
      <c r="B141">
        <f t="shared" si="79"/>
        <v>-47.5</v>
      </c>
      <c r="C141">
        <v>2.92</v>
      </c>
      <c r="D141">
        <f t="shared" si="80"/>
        <v>-55.5</v>
      </c>
      <c r="E141" s="1">
        <f t="shared" ref="E141:E153" si="87">E140</f>
        <v>3.7595334837196908</v>
      </c>
      <c r="F141">
        <f t="shared" si="81"/>
        <v>8</v>
      </c>
      <c r="G141">
        <f t="shared" si="82"/>
        <v>0.21279235933509447</v>
      </c>
      <c r="H141">
        <f t="shared" si="83"/>
        <v>1.632271355557571</v>
      </c>
      <c r="I141">
        <v>0</v>
      </c>
      <c r="J141" s="1">
        <f t="shared" si="84"/>
        <v>4.7662323582281072</v>
      </c>
      <c r="K141">
        <f t="shared" si="85"/>
        <v>7.16</v>
      </c>
      <c r="L141">
        <f t="shared" si="86"/>
        <v>2.3937676417718929</v>
      </c>
    </row>
    <row r="142" spans="1:13" x14ac:dyDescent="0.25">
      <c r="A142">
        <v>3</v>
      </c>
      <c r="B142">
        <f t="shared" si="79"/>
        <v>-45</v>
      </c>
      <c r="C142">
        <v>2.92</v>
      </c>
      <c r="D142">
        <f t="shared" si="80"/>
        <v>-66</v>
      </c>
      <c r="E142" s="1">
        <f t="shared" si="87"/>
        <v>3.7595334837196908</v>
      </c>
      <c r="F142">
        <f t="shared" si="81"/>
        <v>21</v>
      </c>
      <c r="G142">
        <f t="shared" si="82"/>
        <v>0.55857994325462301</v>
      </c>
      <c r="H142">
        <f t="shared" si="83"/>
        <v>3.618928004337199</v>
      </c>
      <c r="J142" s="1">
        <f t="shared" si="84"/>
        <v>10.56726977266462</v>
      </c>
      <c r="K142">
        <f t="shared" si="85"/>
        <v>12.09</v>
      </c>
      <c r="L142">
        <f t="shared" si="86"/>
        <v>1.52273022733538</v>
      </c>
    </row>
    <row r="143" spans="1:13" x14ac:dyDescent="0.25">
      <c r="A143">
        <v>4</v>
      </c>
      <c r="B143">
        <f t="shared" si="79"/>
        <v>-47.5</v>
      </c>
      <c r="C143">
        <v>2.92</v>
      </c>
      <c r="D143">
        <f t="shared" si="80"/>
        <v>-66</v>
      </c>
      <c r="E143" s="1">
        <f t="shared" si="87"/>
        <v>3.7595334837196908</v>
      </c>
      <c r="F143">
        <f t="shared" si="81"/>
        <v>18.5</v>
      </c>
      <c r="G143">
        <f t="shared" si="82"/>
        <v>0.49208233096240594</v>
      </c>
      <c r="H143">
        <f t="shared" si="83"/>
        <v>3.1051481878426372</v>
      </c>
      <c r="J143" s="1">
        <f t="shared" si="84"/>
        <v>9.0670327085005002</v>
      </c>
      <c r="K143">
        <f t="shared" si="85"/>
        <v>12.09</v>
      </c>
      <c r="L143">
        <f t="shared" si="86"/>
        <v>3.0229672914994996</v>
      </c>
    </row>
    <row r="144" spans="1:13" x14ac:dyDescent="0.25">
      <c r="A144">
        <v>5</v>
      </c>
      <c r="B144">
        <f t="shared" si="79"/>
        <v>-45</v>
      </c>
      <c r="C144">
        <v>2.92</v>
      </c>
      <c r="D144">
        <f t="shared" si="80"/>
        <v>-67.5</v>
      </c>
      <c r="E144" s="1">
        <f t="shared" si="87"/>
        <v>3.7595334837196908</v>
      </c>
      <c r="F144">
        <f t="shared" si="81"/>
        <v>22.5</v>
      </c>
      <c r="G144">
        <f t="shared" si="82"/>
        <v>0.59847851062995316</v>
      </c>
      <c r="H144">
        <f t="shared" si="83"/>
        <v>3.9671489855518467</v>
      </c>
      <c r="J144" s="1">
        <f t="shared" si="84"/>
        <v>11.584075037811392</v>
      </c>
      <c r="K144">
        <f t="shared" si="85"/>
        <v>17.059999999999999</v>
      </c>
      <c r="L144">
        <f t="shared" si="86"/>
        <v>5.475924962188607</v>
      </c>
    </row>
    <row r="145" spans="1:13" x14ac:dyDescent="0.25">
      <c r="A145">
        <v>6</v>
      </c>
      <c r="B145">
        <f t="shared" si="79"/>
        <v>-47.5</v>
      </c>
      <c r="C145">
        <v>2.92</v>
      </c>
      <c r="D145">
        <f t="shared" si="80"/>
        <v>-67.5</v>
      </c>
      <c r="E145" s="1">
        <f t="shared" si="87"/>
        <v>3.7595334837196908</v>
      </c>
      <c r="F145">
        <f t="shared" si="81"/>
        <v>20</v>
      </c>
      <c r="G145">
        <f t="shared" si="82"/>
        <v>0.53198089833773621</v>
      </c>
      <c r="H145">
        <f t="shared" si="83"/>
        <v>3.4039321778782408</v>
      </c>
      <c r="J145" s="1">
        <f t="shared" si="84"/>
        <v>9.9394819594044623</v>
      </c>
      <c r="K145">
        <f t="shared" si="85"/>
        <v>17.059999999999999</v>
      </c>
      <c r="L145">
        <f t="shared" si="86"/>
        <v>7.1205180405955364</v>
      </c>
    </row>
    <row r="146" spans="1:13" x14ac:dyDescent="0.25">
      <c r="A146">
        <v>7</v>
      </c>
      <c r="B146">
        <f t="shared" si="79"/>
        <v>-45</v>
      </c>
      <c r="C146">
        <v>2.92</v>
      </c>
      <c r="D146">
        <f t="shared" si="80"/>
        <v>-79</v>
      </c>
      <c r="E146" s="1">
        <f t="shared" si="87"/>
        <v>3.7595334837196908</v>
      </c>
      <c r="F146">
        <f t="shared" si="81"/>
        <v>34</v>
      </c>
      <c r="G146">
        <f t="shared" si="82"/>
        <v>0.90436752717415148</v>
      </c>
      <c r="H146">
        <f t="shared" si="83"/>
        <v>8.0235678068995515</v>
      </c>
      <c r="J146" s="1">
        <f t="shared" si="84"/>
        <v>23.428817996146691</v>
      </c>
      <c r="K146">
        <f t="shared" si="85"/>
        <v>23.04</v>
      </c>
      <c r="L146">
        <f t="shared" si="86"/>
        <v>-0.38881799614669177</v>
      </c>
      <c r="M146">
        <v>10</v>
      </c>
    </row>
    <row r="147" spans="1:13" x14ac:dyDescent="0.25">
      <c r="A147">
        <v>8</v>
      </c>
      <c r="B147">
        <f t="shared" si="79"/>
        <v>-47.5</v>
      </c>
      <c r="C147">
        <v>2.92</v>
      </c>
      <c r="D147">
        <f t="shared" si="80"/>
        <v>-79</v>
      </c>
      <c r="E147" s="1">
        <f t="shared" si="87"/>
        <v>3.7595334837196908</v>
      </c>
      <c r="F147">
        <f t="shared" si="81"/>
        <v>31.5</v>
      </c>
      <c r="G147">
        <f t="shared" si="82"/>
        <v>0.83786991488193452</v>
      </c>
      <c r="H147">
        <f t="shared" si="83"/>
        <v>6.88446053797351</v>
      </c>
      <c r="J147" s="1">
        <f t="shared" si="84"/>
        <v>20.102624770882649</v>
      </c>
      <c r="K147">
        <f t="shared" si="85"/>
        <v>23.04</v>
      </c>
      <c r="L147">
        <f t="shared" si="86"/>
        <v>2.9373752291173503</v>
      </c>
    </row>
    <row r="148" spans="1:13" x14ac:dyDescent="0.25">
      <c r="A148">
        <v>9</v>
      </c>
      <c r="B148">
        <f t="shared" si="79"/>
        <v>-45</v>
      </c>
      <c r="C148">
        <v>2.92</v>
      </c>
      <c r="D148">
        <f t="shared" si="80"/>
        <v>-83</v>
      </c>
      <c r="E148" s="1">
        <f t="shared" si="87"/>
        <v>3.7595334837196908</v>
      </c>
      <c r="F148">
        <f t="shared" si="81"/>
        <v>38</v>
      </c>
      <c r="G148">
        <f t="shared" si="82"/>
        <v>1.0107637068416988</v>
      </c>
      <c r="H148">
        <f t="shared" si="83"/>
        <v>10.250940361001909</v>
      </c>
      <c r="J148" s="1">
        <f t="shared" si="84"/>
        <v>29.932745854125574</v>
      </c>
      <c r="K148">
        <f t="shared" si="85"/>
        <v>29.03</v>
      </c>
      <c r="L148">
        <f t="shared" si="86"/>
        <v>-0.90274585412557329</v>
      </c>
    </row>
    <row r="149" spans="1:13" x14ac:dyDescent="0.25">
      <c r="A149">
        <v>10</v>
      </c>
      <c r="B149">
        <f t="shared" si="79"/>
        <v>-47.5</v>
      </c>
      <c r="C149">
        <v>2.92</v>
      </c>
      <c r="D149">
        <f t="shared" si="80"/>
        <v>-83</v>
      </c>
      <c r="E149" s="1">
        <f t="shared" si="87"/>
        <v>3.7595334837196908</v>
      </c>
      <c r="F149">
        <f t="shared" si="81"/>
        <v>35.5</v>
      </c>
      <c r="G149">
        <f t="shared" si="82"/>
        <v>0.94426609454948174</v>
      </c>
      <c r="H149">
        <f t="shared" si="83"/>
        <v>8.7956126365320628</v>
      </c>
      <c r="J149" s="1">
        <f t="shared" si="84"/>
        <v>25.683188898673624</v>
      </c>
      <c r="K149">
        <f t="shared" si="85"/>
        <v>29.03</v>
      </c>
      <c r="L149">
        <f t="shared" si="86"/>
        <v>3.3468111013263773</v>
      </c>
    </row>
    <row r="150" spans="1:13" x14ac:dyDescent="0.25">
      <c r="A150">
        <v>11</v>
      </c>
      <c r="B150">
        <f t="shared" si="79"/>
        <v>-45</v>
      </c>
      <c r="C150">
        <v>2.92</v>
      </c>
      <c r="D150">
        <f t="shared" si="80"/>
        <v>-71.5</v>
      </c>
      <c r="E150" s="1">
        <f t="shared" si="87"/>
        <v>3.7595334837196908</v>
      </c>
      <c r="F150">
        <f t="shared" si="81"/>
        <v>26.5</v>
      </c>
      <c r="G150">
        <f t="shared" si="82"/>
        <v>0.70487469029750049</v>
      </c>
      <c r="H150">
        <f t="shared" si="83"/>
        <v>5.0684444417770367</v>
      </c>
      <c r="J150" s="1">
        <f t="shared" si="84"/>
        <v>14.799857769988947</v>
      </c>
      <c r="K150">
        <f t="shared" si="85"/>
        <v>15.07</v>
      </c>
      <c r="L150">
        <f t="shared" si="86"/>
        <v>0.27014223001105364</v>
      </c>
    </row>
    <row r="151" spans="1:13" x14ac:dyDescent="0.25">
      <c r="A151">
        <v>12</v>
      </c>
      <c r="B151">
        <f t="shared" si="79"/>
        <v>-47.5</v>
      </c>
      <c r="C151">
        <v>2.92</v>
      </c>
      <c r="D151">
        <f t="shared" si="80"/>
        <v>-71.5</v>
      </c>
      <c r="E151" s="1">
        <f t="shared" si="87"/>
        <v>3.7595334837196908</v>
      </c>
      <c r="F151">
        <f t="shared" si="81"/>
        <v>24</v>
      </c>
      <c r="G151">
        <f t="shared" si="82"/>
        <v>0.63837707800528343</v>
      </c>
      <c r="H151">
        <f t="shared" si="83"/>
        <v>4.3488765332449582</v>
      </c>
      <c r="J151" s="1">
        <f t="shared" si="84"/>
        <v>12.698719477075278</v>
      </c>
      <c r="K151">
        <f t="shared" si="85"/>
        <v>15.07</v>
      </c>
      <c r="L151">
        <f t="shared" si="86"/>
        <v>2.3712805229247227</v>
      </c>
    </row>
    <row r="152" spans="1:13" x14ac:dyDescent="0.25">
      <c r="A152">
        <v>13</v>
      </c>
      <c r="B152">
        <f t="shared" si="79"/>
        <v>-45</v>
      </c>
      <c r="C152">
        <v>2.92</v>
      </c>
      <c r="D152">
        <f t="shared" si="80"/>
        <v>-80</v>
      </c>
      <c r="E152" s="1">
        <f t="shared" si="87"/>
        <v>3.7595334837196908</v>
      </c>
      <c r="F152">
        <f t="shared" si="81"/>
        <v>35</v>
      </c>
      <c r="G152">
        <f t="shared" si="82"/>
        <v>0.93096657209103828</v>
      </c>
      <c r="H152">
        <f t="shared" si="83"/>
        <v>8.5303445291282287</v>
      </c>
      <c r="J152" s="1">
        <f t="shared" si="84"/>
        <v>24.908606025054429</v>
      </c>
      <c r="K152">
        <f t="shared" si="85"/>
        <v>25.04</v>
      </c>
      <c r="L152">
        <f t="shared" si="86"/>
        <v>0.13139397494557059</v>
      </c>
    </row>
    <row r="153" spans="1:13" x14ac:dyDescent="0.25">
      <c r="A153">
        <v>14</v>
      </c>
      <c r="B153">
        <f t="shared" si="79"/>
        <v>-47.5</v>
      </c>
      <c r="C153">
        <v>2.92</v>
      </c>
      <c r="D153">
        <f t="shared" si="80"/>
        <v>-80</v>
      </c>
      <c r="E153" s="1">
        <f t="shared" si="87"/>
        <v>3.7595334837196908</v>
      </c>
      <c r="F153">
        <f t="shared" si="81"/>
        <v>32.5</v>
      </c>
      <c r="G153">
        <f t="shared" si="82"/>
        <v>0.86446895979882132</v>
      </c>
      <c r="H153">
        <f t="shared" si="83"/>
        <v>7.3192900838454547</v>
      </c>
      <c r="J153" s="1">
        <f t="shared" si="84"/>
        <v>21.372327044828726</v>
      </c>
      <c r="K153">
        <f t="shared" si="85"/>
        <v>25.04</v>
      </c>
      <c r="L153">
        <f t="shared" si="86"/>
        <v>3.6676729551712732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-45</v>
      </c>
      <c r="C155">
        <v>2.92</v>
      </c>
      <c r="D155">
        <f t="shared" ref="D155:D168" si="89">D140</f>
        <v>-55.5</v>
      </c>
      <c r="E155" s="1">
        <f>S15</f>
        <v>3.4374849129802856</v>
      </c>
      <c r="F155">
        <f t="shared" ref="F155:F168" si="90">(B155-D155-I155)</f>
        <v>10.5</v>
      </c>
      <c r="G155">
        <f t="shared" ref="G155:G168" si="91">(F155/(10*E155))</f>
        <v>0.3054558860855201</v>
      </c>
      <c r="H155">
        <f t="shared" ref="H155:H168" si="92">POWER(10,G155)</f>
        <v>2.0204861885788286</v>
      </c>
      <c r="I155">
        <v>0</v>
      </c>
      <c r="J155" s="1">
        <f t="shared" ref="J155:J168" si="93">(H155*C155)</f>
        <v>5.8998196706501789</v>
      </c>
      <c r="K155">
        <f t="shared" ref="K155:K168" si="94">K140</f>
        <v>7.16</v>
      </c>
      <c r="L155">
        <f t="shared" ref="L155:L168" si="95">(K155-J155)</f>
        <v>1.2601803293498213</v>
      </c>
    </row>
    <row r="156" spans="1:13" x14ac:dyDescent="0.25">
      <c r="A156">
        <v>2</v>
      </c>
      <c r="B156">
        <f t="shared" si="88"/>
        <v>-47.5</v>
      </c>
      <c r="C156">
        <v>2.92</v>
      </c>
      <c r="D156">
        <f t="shared" si="89"/>
        <v>-55.5</v>
      </c>
      <c r="E156" s="1">
        <f t="shared" ref="E156:E168" si="96">E155</f>
        <v>3.4374849129802856</v>
      </c>
      <c r="F156">
        <f t="shared" si="90"/>
        <v>8</v>
      </c>
      <c r="G156">
        <f t="shared" si="91"/>
        <v>0.23272829416039625</v>
      </c>
      <c r="H156">
        <f t="shared" si="92"/>
        <v>1.7089458199502645</v>
      </c>
      <c r="I156">
        <v>0</v>
      </c>
      <c r="J156" s="1">
        <f t="shared" si="93"/>
        <v>4.9901217942547724</v>
      </c>
      <c r="K156">
        <f t="shared" si="94"/>
        <v>7.16</v>
      </c>
      <c r="L156">
        <f t="shared" si="95"/>
        <v>2.1698782057452277</v>
      </c>
    </row>
    <row r="157" spans="1:13" x14ac:dyDescent="0.25">
      <c r="A157">
        <v>3</v>
      </c>
      <c r="B157">
        <f t="shared" si="88"/>
        <v>-45</v>
      </c>
      <c r="C157">
        <v>2.92</v>
      </c>
      <c r="D157">
        <f t="shared" si="89"/>
        <v>-66</v>
      </c>
      <c r="E157" s="1">
        <f t="shared" si="96"/>
        <v>3.4374849129802856</v>
      </c>
      <c r="F157">
        <f t="shared" si="90"/>
        <v>21</v>
      </c>
      <c r="G157">
        <f t="shared" si="91"/>
        <v>0.6109117721710402</v>
      </c>
      <c r="H157">
        <f t="shared" si="92"/>
        <v>4.0823644382378008</v>
      </c>
      <c r="J157" s="1">
        <f t="shared" si="93"/>
        <v>11.920504159654378</v>
      </c>
      <c r="K157">
        <f t="shared" si="94"/>
        <v>12.09</v>
      </c>
      <c r="L157">
        <f t="shared" si="95"/>
        <v>0.16949584034562193</v>
      </c>
    </row>
    <row r="158" spans="1:13" x14ac:dyDescent="0.25">
      <c r="A158">
        <v>4</v>
      </c>
      <c r="B158">
        <f t="shared" si="88"/>
        <v>-47.5</v>
      </c>
      <c r="C158">
        <v>2.92</v>
      </c>
      <c r="D158">
        <f t="shared" si="89"/>
        <v>-66</v>
      </c>
      <c r="E158" s="1">
        <f t="shared" si="96"/>
        <v>3.4374849129802856</v>
      </c>
      <c r="F158">
        <f t="shared" si="90"/>
        <v>18.5</v>
      </c>
      <c r="G158">
        <f t="shared" si="91"/>
        <v>0.5381841802459163</v>
      </c>
      <c r="H158">
        <f t="shared" si="92"/>
        <v>3.4529014262390301</v>
      </c>
      <c r="J158" s="1">
        <f t="shared" si="93"/>
        <v>10.082472164617968</v>
      </c>
      <c r="K158">
        <f t="shared" si="94"/>
        <v>12.09</v>
      </c>
      <c r="L158">
        <f t="shared" si="95"/>
        <v>2.0075278353820316</v>
      </c>
    </row>
    <row r="159" spans="1:13" x14ac:dyDescent="0.25">
      <c r="A159">
        <v>5</v>
      </c>
      <c r="B159">
        <f t="shared" si="88"/>
        <v>-45</v>
      </c>
      <c r="C159">
        <v>2.92</v>
      </c>
      <c r="D159">
        <f t="shared" si="89"/>
        <v>-67.5</v>
      </c>
      <c r="E159" s="1">
        <f t="shared" si="96"/>
        <v>3.4374849129802856</v>
      </c>
      <c r="F159">
        <f t="shared" si="90"/>
        <v>22.5</v>
      </c>
      <c r="G159">
        <f t="shared" si="91"/>
        <v>0.65454832732611445</v>
      </c>
      <c r="H159">
        <f t="shared" si="92"/>
        <v>4.5138625180669658</v>
      </c>
      <c r="J159" s="1">
        <f t="shared" si="93"/>
        <v>13.18047855275554</v>
      </c>
      <c r="K159">
        <f t="shared" si="94"/>
        <v>17.059999999999999</v>
      </c>
      <c r="L159">
        <f t="shared" si="95"/>
        <v>3.8795214472444588</v>
      </c>
    </row>
    <row r="160" spans="1:13" x14ac:dyDescent="0.25">
      <c r="A160">
        <v>6</v>
      </c>
      <c r="B160">
        <f t="shared" si="88"/>
        <v>-47.5</v>
      </c>
      <c r="C160">
        <v>2.92</v>
      </c>
      <c r="D160">
        <f t="shared" si="89"/>
        <v>-67.5</v>
      </c>
      <c r="E160" s="1">
        <f t="shared" si="96"/>
        <v>3.4374849129802856</v>
      </c>
      <c r="F160">
        <f t="shared" si="90"/>
        <v>20</v>
      </c>
      <c r="G160">
        <f t="shared" si="91"/>
        <v>0.58182073540099066</v>
      </c>
      <c r="H160">
        <f t="shared" si="92"/>
        <v>3.817866474755049</v>
      </c>
      <c r="J160" s="1">
        <f t="shared" si="93"/>
        <v>11.148170106284743</v>
      </c>
      <c r="K160">
        <f t="shared" si="94"/>
        <v>17.059999999999999</v>
      </c>
      <c r="L160">
        <f t="shared" si="95"/>
        <v>5.9118298937152556</v>
      </c>
    </row>
    <row r="161" spans="1:13" x14ac:dyDescent="0.25">
      <c r="A161">
        <v>7</v>
      </c>
      <c r="B161">
        <f t="shared" si="88"/>
        <v>-45</v>
      </c>
      <c r="C161">
        <v>2.92</v>
      </c>
      <c r="D161">
        <f t="shared" si="89"/>
        <v>-79</v>
      </c>
      <c r="E161" s="1">
        <f t="shared" si="96"/>
        <v>3.4374849129802856</v>
      </c>
      <c r="F161">
        <f t="shared" si="90"/>
        <v>34</v>
      </c>
      <c r="G161">
        <f t="shared" si="91"/>
        <v>0.98909525018168409</v>
      </c>
      <c r="H161">
        <f t="shared" si="92"/>
        <v>9.7520349750313695</v>
      </c>
      <c r="J161" s="1">
        <f t="shared" si="93"/>
        <v>28.475942127091599</v>
      </c>
      <c r="K161">
        <f t="shared" si="94"/>
        <v>23.04</v>
      </c>
      <c r="L161">
        <f t="shared" si="95"/>
        <v>-5.4359421270916002</v>
      </c>
    </row>
    <row r="162" spans="1:13" x14ac:dyDescent="0.25">
      <c r="A162">
        <v>8</v>
      </c>
      <c r="B162">
        <f t="shared" si="88"/>
        <v>-47.5</v>
      </c>
      <c r="C162">
        <v>2.92</v>
      </c>
      <c r="D162">
        <f t="shared" si="89"/>
        <v>-79</v>
      </c>
      <c r="E162" s="1">
        <f t="shared" si="96"/>
        <v>3.4374849129802856</v>
      </c>
      <c r="F162">
        <f t="shared" si="90"/>
        <v>31.5</v>
      </c>
      <c r="G162">
        <f t="shared" si="91"/>
        <v>0.9163676582565603</v>
      </c>
      <c r="H162">
        <f t="shared" si="92"/>
        <v>8.2483609642048474</v>
      </c>
      <c r="J162" s="1">
        <f t="shared" si="93"/>
        <v>24.085214015478154</v>
      </c>
      <c r="K162">
        <f t="shared" si="94"/>
        <v>23.04</v>
      </c>
      <c r="L162">
        <f t="shared" si="95"/>
        <v>-1.0452140154781553</v>
      </c>
      <c r="M162">
        <v>11</v>
      </c>
    </row>
    <row r="163" spans="1:13" x14ac:dyDescent="0.25">
      <c r="A163">
        <v>9</v>
      </c>
      <c r="B163">
        <f t="shared" si="88"/>
        <v>-45</v>
      </c>
      <c r="C163">
        <v>2.92</v>
      </c>
      <c r="D163">
        <f t="shared" si="89"/>
        <v>-83</v>
      </c>
      <c r="E163" s="1">
        <f t="shared" si="96"/>
        <v>3.4374849129802856</v>
      </c>
      <c r="F163">
        <f t="shared" si="90"/>
        <v>38</v>
      </c>
      <c r="G163">
        <f t="shared" si="91"/>
        <v>1.1054593972618822</v>
      </c>
      <c r="H163">
        <f t="shared" si="92"/>
        <v>12.748509069550526</v>
      </c>
      <c r="J163" s="1">
        <f t="shared" si="93"/>
        <v>37.225646483087537</v>
      </c>
      <c r="K163">
        <f t="shared" si="94"/>
        <v>29.03</v>
      </c>
      <c r="L163">
        <f t="shared" si="95"/>
        <v>-8.1956464830875362</v>
      </c>
    </row>
    <row r="164" spans="1:13" x14ac:dyDescent="0.25">
      <c r="A164">
        <v>10</v>
      </c>
      <c r="B164">
        <f t="shared" si="88"/>
        <v>-47.5</v>
      </c>
      <c r="C164">
        <v>2.92</v>
      </c>
      <c r="D164">
        <f t="shared" si="89"/>
        <v>-83</v>
      </c>
      <c r="E164" s="1">
        <f t="shared" si="96"/>
        <v>3.4374849129802856</v>
      </c>
      <c r="F164">
        <f t="shared" si="90"/>
        <v>35.5</v>
      </c>
      <c r="G164">
        <f t="shared" si="91"/>
        <v>1.0327318053367585</v>
      </c>
      <c r="H164">
        <f t="shared" si="92"/>
        <v>10.782806340453442</v>
      </c>
      <c r="J164" s="1">
        <f t="shared" si="93"/>
        <v>31.485794514124052</v>
      </c>
      <c r="K164">
        <f t="shared" si="94"/>
        <v>29.03</v>
      </c>
      <c r="L164">
        <f t="shared" si="95"/>
        <v>-2.4557945141240509</v>
      </c>
    </row>
    <row r="165" spans="1:13" x14ac:dyDescent="0.25">
      <c r="A165">
        <v>11</v>
      </c>
      <c r="B165">
        <f t="shared" si="88"/>
        <v>-45</v>
      </c>
      <c r="C165">
        <v>2.92</v>
      </c>
      <c r="D165">
        <f t="shared" si="89"/>
        <v>-71.5</v>
      </c>
      <c r="E165" s="1">
        <f t="shared" si="96"/>
        <v>3.4374849129802856</v>
      </c>
      <c r="F165">
        <f t="shared" si="90"/>
        <v>26.5</v>
      </c>
      <c r="G165">
        <f t="shared" si="91"/>
        <v>0.77091247440631261</v>
      </c>
      <c r="H165">
        <f t="shared" si="92"/>
        <v>5.9008214590714978</v>
      </c>
      <c r="J165" s="1">
        <f t="shared" si="93"/>
        <v>17.230398660488774</v>
      </c>
      <c r="K165">
        <f t="shared" si="94"/>
        <v>15.07</v>
      </c>
      <c r="L165">
        <f t="shared" si="95"/>
        <v>-2.1603986604887737</v>
      </c>
    </row>
    <row r="166" spans="1:13" x14ac:dyDescent="0.25">
      <c r="A166">
        <v>12</v>
      </c>
      <c r="B166">
        <f t="shared" si="88"/>
        <v>-47.5</v>
      </c>
      <c r="C166">
        <v>2.92</v>
      </c>
      <c r="D166">
        <f t="shared" si="89"/>
        <v>-71.5</v>
      </c>
      <c r="E166" s="1">
        <f t="shared" si="96"/>
        <v>3.4374849129802856</v>
      </c>
      <c r="F166">
        <f t="shared" si="90"/>
        <v>24</v>
      </c>
      <c r="G166">
        <f t="shared" si="91"/>
        <v>0.69818488248118882</v>
      </c>
      <c r="H166">
        <f t="shared" si="92"/>
        <v>4.9909691161245107</v>
      </c>
      <c r="J166" s="1">
        <f t="shared" si="93"/>
        <v>14.573629819083571</v>
      </c>
      <c r="K166">
        <f t="shared" si="94"/>
        <v>15.07</v>
      </c>
      <c r="L166">
        <f t="shared" si="95"/>
        <v>0.49637018091642915</v>
      </c>
    </row>
    <row r="167" spans="1:13" x14ac:dyDescent="0.25">
      <c r="A167">
        <v>13</v>
      </c>
      <c r="B167">
        <f t="shared" si="88"/>
        <v>-45</v>
      </c>
      <c r="C167">
        <v>2.92</v>
      </c>
      <c r="D167">
        <f t="shared" si="89"/>
        <v>-80</v>
      </c>
      <c r="E167" s="1">
        <f t="shared" si="96"/>
        <v>3.4374849129802856</v>
      </c>
      <c r="F167">
        <f t="shared" si="90"/>
        <v>35</v>
      </c>
      <c r="G167">
        <f t="shared" si="91"/>
        <v>1.0181862869517337</v>
      </c>
      <c r="H167">
        <f t="shared" si="92"/>
        <v>10.427646185576355</v>
      </c>
      <c r="J167" s="1">
        <f t="shared" si="93"/>
        <v>30.448726861882957</v>
      </c>
      <c r="K167">
        <f t="shared" si="94"/>
        <v>25.04</v>
      </c>
      <c r="L167">
        <f t="shared" si="95"/>
        <v>-5.4087268618829576</v>
      </c>
    </row>
    <row r="168" spans="1:13" x14ac:dyDescent="0.25">
      <c r="A168">
        <v>14</v>
      </c>
      <c r="B168">
        <f t="shared" si="88"/>
        <v>-47.5</v>
      </c>
      <c r="C168">
        <v>2.92</v>
      </c>
      <c r="D168">
        <f t="shared" si="89"/>
        <v>-80</v>
      </c>
      <c r="E168" s="1">
        <f t="shared" si="96"/>
        <v>3.4374849129802856</v>
      </c>
      <c r="F168">
        <f t="shared" si="90"/>
        <v>32.5</v>
      </c>
      <c r="G168">
        <f t="shared" si="91"/>
        <v>0.94545869502660984</v>
      </c>
      <c r="H168">
        <f t="shared" si="92"/>
        <v>8.8197991461131817</v>
      </c>
      <c r="J168" s="1">
        <f t="shared" si="93"/>
        <v>25.753813506650491</v>
      </c>
      <c r="K168">
        <f t="shared" si="94"/>
        <v>25.04</v>
      </c>
      <c r="L168">
        <f t="shared" si="95"/>
        <v>-0.71381350665049226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-45</v>
      </c>
      <c r="C170">
        <v>2.92</v>
      </c>
      <c r="D170">
        <f t="shared" ref="D170:D183" si="98">D155</f>
        <v>-55.5</v>
      </c>
      <c r="E170" s="1">
        <f>S16</f>
        <v>3.6479431729586702</v>
      </c>
      <c r="F170">
        <f t="shared" ref="F170:F183" si="99">(B170-D170-I170)</f>
        <v>10.5</v>
      </c>
      <c r="G170">
        <f t="shared" ref="G170:G183" si="100">(F170/(10*E170))</f>
        <v>0.2878334311190478</v>
      </c>
      <c r="H170">
        <f t="shared" ref="H170:H183" si="101">POWER(10,G170)</f>
        <v>1.940141614857037</v>
      </c>
      <c r="I170">
        <v>0</v>
      </c>
      <c r="J170" s="1">
        <f t="shared" ref="J170:J183" si="102">(H170*C170)</f>
        <v>5.6652135153825478</v>
      </c>
      <c r="K170">
        <f t="shared" ref="K170:K183" si="103">K155</f>
        <v>7.16</v>
      </c>
      <c r="L170">
        <f t="shared" ref="L170:L183" si="104">(K170-J170)</f>
        <v>1.4947864846174523</v>
      </c>
    </row>
    <row r="171" spans="1:13" x14ac:dyDescent="0.25">
      <c r="A171">
        <v>2</v>
      </c>
      <c r="B171">
        <f t="shared" si="97"/>
        <v>-47.5</v>
      </c>
      <c r="C171">
        <v>2.92</v>
      </c>
      <c r="D171">
        <f t="shared" si="98"/>
        <v>-55.5</v>
      </c>
      <c r="E171" s="1">
        <f t="shared" ref="E171:E183" si="105">E170</f>
        <v>3.6479431729586702</v>
      </c>
      <c r="F171">
        <f t="shared" si="99"/>
        <v>8</v>
      </c>
      <c r="G171">
        <f t="shared" si="100"/>
        <v>0.21930166180498881</v>
      </c>
      <c r="H171">
        <f t="shared" si="101"/>
        <v>1.6569204640805264</v>
      </c>
      <c r="I171">
        <v>0</v>
      </c>
      <c r="J171" s="1">
        <f t="shared" si="102"/>
        <v>4.8382077551151372</v>
      </c>
      <c r="K171">
        <f t="shared" si="103"/>
        <v>7.16</v>
      </c>
      <c r="L171">
        <f t="shared" si="104"/>
        <v>2.3217922448848629</v>
      </c>
    </row>
    <row r="172" spans="1:13" x14ac:dyDescent="0.25">
      <c r="A172">
        <v>3</v>
      </c>
      <c r="B172">
        <f t="shared" si="97"/>
        <v>-45</v>
      </c>
      <c r="C172">
        <v>2.92</v>
      </c>
      <c r="D172">
        <f t="shared" si="98"/>
        <v>-66</v>
      </c>
      <c r="E172" s="1">
        <f t="shared" si="105"/>
        <v>3.6479431729586702</v>
      </c>
      <c r="F172">
        <f t="shared" si="99"/>
        <v>21</v>
      </c>
      <c r="G172">
        <f t="shared" si="100"/>
        <v>0.5756668622380956</v>
      </c>
      <c r="H172">
        <f t="shared" si="101"/>
        <v>3.7641494857000706</v>
      </c>
      <c r="J172" s="1">
        <f t="shared" si="102"/>
        <v>10.991316498244206</v>
      </c>
      <c r="K172">
        <f t="shared" si="103"/>
        <v>12.09</v>
      </c>
      <c r="L172">
        <f t="shared" si="104"/>
        <v>1.0986835017557937</v>
      </c>
    </row>
    <row r="173" spans="1:13" x14ac:dyDescent="0.25">
      <c r="A173">
        <v>4</v>
      </c>
      <c r="B173">
        <f t="shared" si="97"/>
        <v>-47.5</v>
      </c>
      <c r="C173">
        <v>2.92</v>
      </c>
      <c r="D173">
        <f t="shared" si="98"/>
        <v>-66</v>
      </c>
      <c r="E173" s="1">
        <f t="shared" si="105"/>
        <v>3.6479431729586702</v>
      </c>
      <c r="F173">
        <f t="shared" si="99"/>
        <v>18.5</v>
      </c>
      <c r="G173">
        <f t="shared" si="100"/>
        <v>0.50713509292403658</v>
      </c>
      <c r="H173">
        <f t="shared" si="101"/>
        <v>3.2146603448708628</v>
      </c>
      <c r="J173" s="1">
        <f t="shared" si="102"/>
        <v>9.38680820702292</v>
      </c>
      <c r="K173">
        <f t="shared" si="103"/>
        <v>12.09</v>
      </c>
      <c r="L173">
        <f t="shared" si="104"/>
        <v>2.7031917929770799</v>
      </c>
    </row>
    <row r="174" spans="1:13" x14ac:dyDescent="0.25">
      <c r="A174">
        <v>5</v>
      </c>
      <c r="B174">
        <f t="shared" si="97"/>
        <v>-45</v>
      </c>
      <c r="C174">
        <v>2.92</v>
      </c>
      <c r="D174">
        <f t="shared" si="98"/>
        <v>-67.5</v>
      </c>
      <c r="E174" s="1">
        <f t="shared" si="105"/>
        <v>3.6479431729586702</v>
      </c>
      <c r="F174">
        <f t="shared" si="99"/>
        <v>22.5</v>
      </c>
      <c r="G174">
        <f t="shared" si="100"/>
        <v>0.61678592382653097</v>
      </c>
      <c r="H174">
        <f t="shared" si="101"/>
        <v>4.1379565282549162</v>
      </c>
      <c r="J174" s="1">
        <f t="shared" si="102"/>
        <v>12.082833062504355</v>
      </c>
      <c r="K174">
        <f t="shared" si="103"/>
        <v>17.059999999999999</v>
      </c>
      <c r="L174">
        <f t="shared" si="104"/>
        <v>4.9771669374956442</v>
      </c>
    </row>
    <row r="175" spans="1:13" x14ac:dyDescent="0.25">
      <c r="A175">
        <v>6</v>
      </c>
      <c r="B175">
        <f t="shared" si="97"/>
        <v>-47.5</v>
      </c>
      <c r="C175">
        <v>2.92</v>
      </c>
      <c r="D175">
        <f t="shared" si="98"/>
        <v>-67.5</v>
      </c>
      <c r="E175" s="1">
        <f t="shared" si="105"/>
        <v>3.6479431729586702</v>
      </c>
      <c r="F175">
        <f t="shared" si="99"/>
        <v>20</v>
      </c>
      <c r="G175">
        <f t="shared" si="100"/>
        <v>0.54825415451247195</v>
      </c>
      <c r="H175">
        <f t="shared" si="101"/>
        <v>3.5338991744921655</v>
      </c>
      <c r="J175" s="1">
        <f t="shared" si="102"/>
        <v>10.318985589517123</v>
      </c>
      <c r="K175">
        <f t="shared" si="103"/>
        <v>17.059999999999999</v>
      </c>
      <c r="L175">
        <f t="shared" si="104"/>
        <v>6.741014410482876</v>
      </c>
    </row>
    <row r="176" spans="1:13" x14ac:dyDescent="0.25">
      <c r="A176">
        <v>7</v>
      </c>
      <c r="B176">
        <f t="shared" si="97"/>
        <v>-45</v>
      </c>
      <c r="C176">
        <v>2.92</v>
      </c>
      <c r="D176">
        <f t="shared" si="98"/>
        <v>-79</v>
      </c>
      <c r="E176" s="1">
        <f t="shared" si="105"/>
        <v>3.6479431729586702</v>
      </c>
      <c r="F176">
        <f t="shared" si="99"/>
        <v>34</v>
      </c>
      <c r="G176">
        <f t="shared" si="100"/>
        <v>0.93203206267120242</v>
      </c>
      <c r="H176">
        <f t="shared" si="101"/>
        <v>8.5512984224977888</v>
      </c>
      <c r="J176" s="1">
        <f t="shared" si="102"/>
        <v>24.969791393693544</v>
      </c>
      <c r="K176">
        <f t="shared" si="103"/>
        <v>23.04</v>
      </c>
      <c r="L176">
        <f t="shared" si="104"/>
        <v>-1.9297913936935451</v>
      </c>
    </row>
    <row r="177" spans="1:13" x14ac:dyDescent="0.25">
      <c r="A177">
        <v>8</v>
      </c>
      <c r="B177">
        <f t="shared" si="97"/>
        <v>-47.5</v>
      </c>
      <c r="C177">
        <v>2.92</v>
      </c>
      <c r="D177">
        <f t="shared" si="98"/>
        <v>-79</v>
      </c>
      <c r="E177" s="1">
        <f t="shared" si="105"/>
        <v>3.6479431729586702</v>
      </c>
      <c r="F177">
        <f t="shared" si="99"/>
        <v>31.5</v>
      </c>
      <c r="G177">
        <f t="shared" si="100"/>
        <v>0.8635002933571434</v>
      </c>
      <c r="H177">
        <f t="shared" si="101"/>
        <v>7.3029830617494191</v>
      </c>
      <c r="J177" s="1">
        <f t="shared" si="102"/>
        <v>21.324710540308303</v>
      </c>
      <c r="K177">
        <f t="shared" si="103"/>
        <v>23.04</v>
      </c>
      <c r="L177">
        <f t="shared" si="104"/>
        <v>1.7152894596916965</v>
      </c>
      <c r="M177">
        <v>12</v>
      </c>
    </row>
    <row r="178" spans="1:13" x14ac:dyDescent="0.25">
      <c r="A178">
        <v>9</v>
      </c>
      <c r="B178">
        <f t="shared" si="97"/>
        <v>-45</v>
      </c>
      <c r="C178">
        <v>2.92</v>
      </c>
      <c r="D178">
        <f t="shared" si="98"/>
        <v>-83</v>
      </c>
      <c r="E178" s="1">
        <f t="shared" si="105"/>
        <v>3.6479431729586702</v>
      </c>
      <c r="F178">
        <f t="shared" si="99"/>
        <v>38</v>
      </c>
      <c r="G178">
        <f t="shared" si="100"/>
        <v>1.0416828935736968</v>
      </c>
      <c r="H178">
        <f t="shared" si="101"/>
        <v>11.007352981750909</v>
      </c>
      <c r="J178" s="1">
        <f t="shared" si="102"/>
        <v>32.141470706712653</v>
      </c>
      <c r="K178">
        <f t="shared" si="103"/>
        <v>29.03</v>
      </c>
      <c r="L178">
        <f t="shared" si="104"/>
        <v>-3.1114707067126517</v>
      </c>
    </row>
    <row r="179" spans="1:13" x14ac:dyDescent="0.25">
      <c r="A179">
        <v>10</v>
      </c>
      <c r="B179">
        <f t="shared" si="97"/>
        <v>-47.5</v>
      </c>
      <c r="C179">
        <v>2.92</v>
      </c>
      <c r="D179">
        <f t="shared" si="98"/>
        <v>-83</v>
      </c>
      <c r="E179" s="1">
        <f t="shared" si="105"/>
        <v>3.6479431729586702</v>
      </c>
      <c r="F179">
        <f t="shared" si="99"/>
        <v>35.5</v>
      </c>
      <c r="G179">
        <f t="shared" si="100"/>
        <v>0.97315112425963779</v>
      </c>
      <c r="H179">
        <f t="shared" si="101"/>
        <v>9.4005036906364179</v>
      </c>
      <c r="J179" s="1">
        <f t="shared" si="102"/>
        <v>27.449470776658341</v>
      </c>
      <c r="K179">
        <f t="shared" si="103"/>
        <v>29.03</v>
      </c>
      <c r="L179">
        <f t="shared" si="104"/>
        <v>1.5805292233416601</v>
      </c>
    </row>
    <row r="180" spans="1:13" x14ac:dyDescent="0.25">
      <c r="A180">
        <v>11</v>
      </c>
      <c r="B180">
        <f t="shared" si="97"/>
        <v>-45</v>
      </c>
      <c r="C180">
        <v>2.92</v>
      </c>
      <c r="D180">
        <f t="shared" si="98"/>
        <v>-71.5</v>
      </c>
      <c r="E180" s="1">
        <f t="shared" si="105"/>
        <v>3.6479431729586702</v>
      </c>
      <c r="F180">
        <f t="shared" si="99"/>
        <v>26.5</v>
      </c>
      <c r="G180">
        <f t="shared" si="100"/>
        <v>0.72643675472902536</v>
      </c>
      <c r="H180">
        <f t="shared" si="101"/>
        <v>5.3264365104846938</v>
      </c>
      <c r="J180" s="1">
        <f t="shared" si="102"/>
        <v>15.553194610615305</v>
      </c>
      <c r="K180">
        <f t="shared" si="103"/>
        <v>15.07</v>
      </c>
      <c r="L180">
        <f t="shared" si="104"/>
        <v>-0.48319461061530511</v>
      </c>
    </row>
    <row r="181" spans="1:13" x14ac:dyDescent="0.25">
      <c r="A181">
        <v>12</v>
      </c>
      <c r="B181">
        <f t="shared" si="97"/>
        <v>-47.5</v>
      </c>
      <c r="C181">
        <v>2.92</v>
      </c>
      <c r="D181">
        <f t="shared" si="98"/>
        <v>-71.5</v>
      </c>
      <c r="E181" s="1">
        <f t="shared" si="105"/>
        <v>3.6479431729586702</v>
      </c>
      <c r="F181">
        <f t="shared" si="99"/>
        <v>24</v>
      </c>
      <c r="G181">
        <f t="shared" si="100"/>
        <v>0.65790498541496634</v>
      </c>
      <c r="H181">
        <f t="shared" si="101"/>
        <v>4.5488852912925539</v>
      </c>
      <c r="J181" s="1">
        <f t="shared" si="102"/>
        <v>13.282745050574258</v>
      </c>
      <c r="K181">
        <f t="shared" si="103"/>
        <v>15.07</v>
      </c>
      <c r="L181">
        <f t="shared" si="104"/>
        <v>1.7872549494257424</v>
      </c>
    </row>
    <row r="182" spans="1:13" x14ac:dyDescent="0.25">
      <c r="A182">
        <v>13</v>
      </c>
      <c r="B182">
        <f t="shared" si="97"/>
        <v>-45</v>
      </c>
      <c r="C182">
        <v>2.92</v>
      </c>
      <c r="D182">
        <f t="shared" si="98"/>
        <v>-80</v>
      </c>
      <c r="E182" s="1">
        <f t="shared" si="105"/>
        <v>3.6479431729586702</v>
      </c>
      <c r="F182">
        <f t="shared" si="99"/>
        <v>35</v>
      </c>
      <c r="G182">
        <f t="shared" si="100"/>
        <v>0.95944477039682596</v>
      </c>
      <c r="H182">
        <f t="shared" si="101"/>
        <v>9.1084561187964432</v>
      </c>
      <c r="J182" s="1">
        <f t="shared" si="102"/>
        <v>26.596691866885614</v>
      </c>
      <c r="K182">
        <f t="shared" si="103"/>
        <v>25.04</v>
      </c>
      <c r="L182">
        <f t="shared" si="104"/>
        <v>-1.5566918668856147</v>
      </c>
    </row>
    <row r="183" spans="1:13" x14ac:dyDescent="0.25">
      <c r="A183">
        <v>14</v>
      </c>
      <c r="B183">
        <f t="shared" si="97"/>
        <v>-47.5</v>
      </c>
      <c r="C183">
        <v>2.92</v>
      </c>
      <c r="D183">
        <f t="shared" si="98"/>
        <v>-80</v>
      </c>
      <c r="E183" s="1">
        <f t="shared" si="105"/>
        <v>3.6479431729586702</v>
      </c>
      <c r="F183">
        <f t="shared" si="99"/>
        <v>32.5</v>
      </c>
      <c r="G183">
        <f t="shared" si="100"/>
        <v>0.89091300108276694</v>
      </c>
      <c r="H183">
        <f t="shared" si="101"/>
        <v>7.7788070849278652</v>
      </c>
      <c r="J183" s="1">
        <f t="shared" si="102"/>
        <v>22.714116687989367</v>
      </c>
      <c r="K183">
        <f t="shared" si="103"/>
        <v>25.04</v>
      </c>
      <c r="L183">
        <f t="shared" si="104"/>
        <v>2.3258833120106317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-45</v>
      </c>
      <c r="C185">
        <v>2.92</v>
      </c>
      <c r="D185">
        <f t="shared" ref="D185:D198" si="107">D170</f>
        <v>-55.5</v>
      </c>
      <c r="E185" s="1">
        <f>S17</f>
        <v>3.5360244212353376</v>
      </c>
      <c r="F185">
        <f t="shared" ref="F185:F198" si="108">(B185-D185-I185)</f>
        <v>10.5</v>
      </c>
      <c r="G185">
        <f t="shared" ref="G185:G198" si="109">(F185/(10*E185))</f>
        <v>0.29694365052862792</v>
      </c>
      <c r="H185">
        <f t="shared" ref="H185:H198" si="110">POWER(10,G185)</f>
        <v>1.9812699404365359</v>
      </c>
      <c r="I185">
        <v>0</v>
      </c>
      <c r="J185" s="1">
        <f t="shared" ref="J185:J198" si="111">(H185*C185)</f>
        <v>5.7853082260746849</v>
      </c>
      <c r="K185">
        <f t="shared" ref="K185:K198" si="112">K170</f>
        <v>7.16</v>
      </c>
      <c r="L185">
        <f t="shared" ref="L185:L198" si="113">(K185-J185)</f>
        <v>1.3746917739253153</v>
      </c>
    </row>
    <row r="186" spans="1:13" x14ac:dyDescent="0.25">
      <c r="A186">
        <v>2</v>
      </c>
      <c r="B186">
        <f t="shared" si="106"/>
        <v>-47.5</v>
      </c>
      <c r="C186">
        <v>2.92</v>
      </c>
      <c r="D186">
        <f t="shared" si="107"/>
        <v>-55.5</v>
      </c>
      <c r="E186" s="1">
        <f t="shared" ref="E186:E198" si="114">E185</f>
        <v>3.5360244212353376</v>
      </c>
      <c r="F186">
        <f t="shared" si="108"/>
        <v>8</v>
      </c>
      <c r="G186">
        <f t="shared" si="109"/>
        <v>0.22624278135514508</v>
      </c>
      <c r="H186">
        <f t="shared" si="110"/>
        <v>1.6836149804559113</v>
      </c>
      <c r="I186">
        <v>0</v>
      </c>
      <c r="J186" s="1">
        <f t="shared" si="111"/>
        <v>4.9161557429312612</v>
      </c>
      <c r="K186">
        <f t="shared" si="112"/>
        <v>7.16</v>
      </c>
      <c r="L186">
        <f t="shared" si="113"/>
        <v>2.2438442570687389</v>
      </c>
    </row>
    <row r="187" spans="1:13" x14ac:dyDescent="0.25">
      <c r="A187">
        <v>3</v>
      </c>
      <c r="B187">
        <f t="shared" si="106"/>
        <v>-45</v>
      </c>
      <c r="C187">
        <v>2.92</v>
      </c>
      <c r="D187">
        <f t="shared" si="107"/>
        <v>-66</v>
      </c>
      <c r="E187" s="1">
        <f t="shared" si="114"/>
        <v>3.5360244212353376</v>
      </c>
      <c r="F187">
        <f t="shared" si="108"/>
        <v>21</v>
      </c>
      <c r="G187">
        <f t="shared" si="109"/>
        <v>0.59388730105725585</v>
      </c>
      <c r="H187">
        <f t="shared" si="110"/>
        <v>3.9254305768773952</v>
      </c>
      <c r="J187" s="1">
        <f t="shared" si="111"/>
        <v>11.462257284481993</v>
      </c>
      <c r="K187">
        <f t="shared" si="112"/>
        <v>12.09</v>
      </c>
      <c r="L187">
        <f t="shared" si="113"/>
        <v>0.62774271551800709</v>
      </c>
    </row>
    <row r="188" spans="1:13" x14ac:dyDescent="0.25">
      <c r="A188">
        <v>4</v>
      </c>
      <c r="B188">
        <f t="shared" si="106"/>
        <v>-47.5</v>
      </c>
      <c r="C188">
        <v>2.92</v>
      </c>
      <c r="D188">
        <f t="shared" si="107"/>
        <v>-66</v>
      </c>
      <c r="E188" s="1">
        <f t="shared" si="114"/>
        <v>3.5360244212353376</v>
      </c>
      <c r="F188">
        <f t="shared" si="108"/>
        <v>18.5</v>
      </c>
      <c r="G188">
        <f t="shared" si="109"/>
        <v>0.52318643188377301</v>
      </c>
      <c r="H188">
        <f t="shared" si="110"/>
        <v>3.3356957520459432</v>
      </c>
      <c r="J188" s="1">
        <f t="shared" si="111"/>
        <v>9.7402315959741532</v>
      </c>
      <c r="K188">
        <f t="shared" si="112"/>
        <v>12.09</v>
      </c>
      <c r="L188">
        <f t="shared" si="113"/>
        <v>2.3497684040258466</v>
      </c>
    </row>
    <row r="189" spans="1:13" x14ac:dyDescent="0.25">
      <c r="A189">
        <v>5</v>
      </c>
      <c r="B189">
        <f t="shared" si="106"/>
        <v>-45</v>
      </c>
      <c r="C189">
        <v>2.92</v>
      </c>
      <c r="D189">
        <f t="shared" si="107"/>
        <v>-67.5</v>
      </c>
      <c r="E189" s="1">
        <f t="shared" si="114"/>
        <v>3.5360244212353376</v>
      </c>
      <c r="F189">
        <f t="shared" si="108"/>
        <v>22.5</v>
      </c>
      <c r="G189">
        <f t="shared" si="109"/>
        <v>0.63630782256134555</v>
      </c>
      <c r="H189">
        <f t="shared" si="110"/>
        <v>4.3282050016183069</v>
      </c>
      <c r="J189" s="1">
        <f t="shared" si="111"/>
        <v>12.638358604725456</v>
      </c>
      <c r="K189">
        <f t="shared" si="112"/>
        <v>17.059999999999999</v>
      </c>
      <c r="L189">
        <f t="shared" si="113"/>
        <v>4.421641395274543</v>
      </c>
    </row>
    <row r="190" spans="1:13" x14ac:dyDescent="0.25">
      <c r="A190">
        <v>6</v>
      </c>
      <c r="B190">
        <f t="shared" si="106"/>
        <v>-47.5</v>
      </c>
      <c r="C190">
        <v>2.92</v>
      </c>
      <c r="D190">
        <f t="shared" si="107"/>
        <v>-67.5</v>
      </c>
      <c r="E190" s="1">
        <f t="shared" si="114"/>
        <v>3.5360244212353376</v>
      </c>
      <c r="F190">
        <f t="shared" si="108"/>
        <v>20</v>
      </c>
      <c r="G190">
        <f t="shared" si="109"/>
        <v>0.56560695338786271</v>
      </c>
      <c r="H190">
        <f t="shared" si="110"/>
        <v>3.6779595907073728</v>
      </c>
      <c r="J190" s="1">
        <f t="shared" si="111"/>
        <v>10.739642004865528</v>
      </c>
      <c r="K190">
        <f t="shared" si="112"/>
        <v>17.059999999999999</v>
      </c>
      <c r="L190">
        <f t="shared" si="113"/>
        <v>6.3203579951344704</v>
      </c>
    </row>
    <row r="191" spans="1:13" x14ac:dyDescent="0.25">
      <c r="A191">
        <v>7</v>
      </c>
      <c r="B191">
        <f t="shared" si="106"/>
        <v>-45</v>
      </c>
      <c r="C191">
        <v>2.92</v>
      </c>
      <c r="D191">
        <f t="shared" si="107"/>
        <v>-79</v>
      </c>
      <c r="E191" s="1">
        <f t="shared" si="114"/>
        <v>3.5360244212353376</v>
      </c>
      <c r="F191">
        <f t="shared" si="108"/>
        <v>34</v>
      </c>
      <c r="G191">
        <f t="shared" si="109"/>
        <v>0.96153182075936661</v>
      </c>
      <c r="H191">
        <f t="shared" si="110"/>
        <v>9.1523331597532742</v>
      </c>
      <c r="J191" s="1">
        <f t="shared" si="111"/>
        <v>26.72481282647956</v>
      </c>
      <c r="K191">
        <f t="shared" si="112"/>
        <v>23.04</v>
      </c>
      <c r="L191">
        <f t="shared" si="113"/>
        <v>-3.6848128264795612</v>
      </c>
      <c r="M191">
        <v>13</v>
      </c>
    </row>
    <row r="192" spans="1:13" x14ac:dyDescent="0.25">
      <c r="A192">
        <v>8</v>
      </c>
      <c r="B192">
        <f t="shared" si="106"/>
        <v>-47.5</v>
      </c>
      <c r="C192">
        <v>2.92</v>
      </c>
      <c r="D192">
        <f t="shared" si="107"/>
        <v>-79</v>
      </c>
      <c r="E192" s="1">
        <f t="shared" si="114"/>
        <v>3.5360244212353376</v>
      </c>
      <c r="F192">
        <f t="shared" si="108"/>
        <v>31.5</v>
      </c>
      <c r="G192">
        <f t="shared" si="109"/>
        <v>0.89083095158588377</v>
      </c>
      <c r="H192">
        <f t="shared" si="110"/>
        <v>7.7773376052376326</v>
      </c>
      <c r="J192" s="1">
        <f t="shared" si="111"/>
        <v>22.709825807293885</v>
      </c>
      <c r="K192">
        <f t="shared" si="112"/>
        <v>23.04</v>
      </c>
      <c r="L192">
        <f t="shared" si="113"/>
        <v>0.3301741927061137</v>
      </c>
    </row>
    <row r="193" spans="1:13" x14ac:dyDescent="0.25">
      <c r="A193">
        <v>9</v>
      </c>
      <c r="B193">
        <f t="shared" si="106"/>
        <v>-45</v>
      </c>
      <c r="C193">
        <v>2.92</v>
      </c>
      <c r="D193">
        <f t="shared" si="107"/>
        <v>-83</v>
      </c>
      <c r="E193" s="1">
        <f t="shared" si="114"/>
        <v>3.5360244212353376</v>
      </c>
      <c r="F193">
        <f t="shared" si="108"/>
        <v>38</v>
      </c>
      <c r="G193">
        <f t="shared" si="109"/>
        <v>1.0746532114369391</v>
      </c>
      <c r="H193">
        <f t="shared" si="110"/>
        <v>11.875535751192098</v>
      </c>
      <c r="J193" s="1">
        <f t="shared" si="111"/>
        <v>34.676564393480923</v>
      </c>
      <c r="K193">
        <f t="shared" si="112"/>
        <v>29.03</v>
      </c>
      <c r="L193">
        <f t="shared" si="113"/>
        <v>-5.6465643934809222</v>
      </c>
    </row>
    <row r="194" spans="1:13" x14ac:dyDescent="0.25">
      <c r="A194">
        <v>10</v>
      </c>
      <c r="B194">
        <f t="shared" si="106"/>
        <v>-47.5</v>
      </c>
      <c r="C194">
        <v>2.92</v>
      </c>
      <c r="D194">
        <f t="shared" si="107"/>
        <v>-83</v>
      </c>
      <c r="E194" s="1">
        <f t="shared" si="114"/>
        <v>3.5360244212353376</v>
      </c>
      <c r="F194">
        <f t="shared" si="108"/>
        <v>35.5</v>
      </c>
      <c r="G194">
        <f t="shared" si="109"/>
        <v>1.0039523422634564</v>
      </c>
      <c r="H194">
        <f t="shared" si="110"/>
        <v>10.091421407847882</v>
      </c>
      <c r="J194" s="1">
        <f t="shared" si="111"/>
        <v>29.466950510915815</v>
      </c>
      <c r="K194">
        <f t="shared" si="112"/>
        <v>29.03</v>
      </c>
      <c r="L194">
        <f t="shared" si="113"/>
        <v>-0.43695051091581405</v>
      </c>
    </row>
    <row r="195" spans="1:13" x14ac:dyDescent="0.25">
      <c r="A195">
        <v>11</v>
      </c>
      <c r="B195">
        <f t="shared" si="106"/>
        <v>-45</v>
      </c>
      <c r="C195">
        <v>2.92</v>
      </c>
      <c r="D195">
        <f t="shared" si="107"/>
        <v>-71.5</v>
      </c>
      <c r="E195" s="1">
        <f t="shared" si="114"/>
        <v>3.5360244212353376</v>
      </c>
      <c r="F195">
        <f t="shared" si="108"/>
        <v>26.5</v>
      </c>
      <c r="G195">
        <f t="shared" si="109"/>
        <v>0.74942921323891809</v>
      </c>
      <c r="H195">
        <f t="shared" si="110"/>
        <v>5.6160273383876973</v>
      </c>
      <c r="J195" s="1">
        <f t="shared" si="111"/>
        <v>16.398799828092077</v>
      </c>
      <c r="K195">
        <f t="shared" si="112"/>
        <v>15.07</v>
      </c>
      <c r="L195">
        <f t="shared" si="113"/>
        <v>-1.3287998280920768</v>
      </c>
    </row>
    <row r="196" spans="1:13" x14ac:dyDescent="0.25">
      <c r="A196">
        <v>12</v>
      </c>
      <c r="B196">
        <f t="shared" si="106"/>
        <v>-47.5</v>
      </c>
      <c r="C196">
        <v>2.92</v>
      </c>
      <c r="D196">
        <f t="shared" si="107"/>
        <v>-71.5</v>
      </c>
      <c r="E196" s="1">
        <f t="shared" si="114"/>
        <v>3.5360244212353376</v>
      </c>
      <c r="F196">
        <f t="shared" si="108"/>
        <v>24</v>
      </c>
      <c r="G196">
        <f t="shared" si="109"/>
        <v>0.67872834406543525</v>
      </c>
      <c r="H196">
        <f t="shared" si="110"/>
        <v>4.7723066728989902</v>
      </c>
      <c r="J196" s="1">
        <f t="shared" si="111"/>
        <v>13.935135484865052</v>
      </c>
      <c r="K196">
        <f t="shared" si="112"/>
        <v>15.07</v>
      </c>
      <c r="L196">
        <f t="shared" si="113"/>
        <v>1.1348645151349483</v>
      </c>
    </row>
    <row r="197" spans="1:13" x14ac:dyDescent="0.25">
      <c r="A197">
        <v>13</v>
      </c>
      <c r="B197">
        <f t="shared" si="106"/>
        <v>-45</v>
      </c>
      <c r="C197">
        <v>2.92</v>
      </c>
      <c r="D197">
        <f t="shared" si="107"/>
        <v>-80</v>
      </c>
      <c r="E197" s="1">
        <f t="shared" si="114"/>
        <v>3.5360244212353376</v>
      </c>
      <c r="F197">
        <f t="shared" si="108"/>
        <v>35</v>
      </c>
      <c r="G197">
        <f t="shared" si="109"/>
        <v>0.98981216842875974</v>
      </c>
      <c r="H197">
        <f t="shared" si="110"/>
        <v>9.7681465902551405</v>
      </c>
      <c r="J197" s="1">
        <f t="shared" si="111"/>
        <v>28.522988043545009</v>
      </c>
      <c r="K197">
        <f t="shared" si="112"/>
        <v>25.04</v>
      </c>
      <c r="L197">
        <f t="shared" si="113"/>
        <v>-3.48298804354501</v>
      </c>
    </row>
    <row r="198" spans="1:13" x14ac:dyDescent="0.25">
      <c r="A198">
        <v>14</v>
      </c>
      <c r="B198">
        <f t="shared" si="106"/>
        <v>-47.5</v>
      </c>
      <c r="C198">
        <v>2.92</v>
      </c>
      <c r="D198">
        <f t="shared" si="107"/>
        <v>-80</v>
      </c>
      <c r="E198" s="1">
        <f t="shared" si="114"/>
        <v>3.5360244212353376</v>
      </c>
      <c r="F198">
        <f t="shared" si="108"/>
        <v>32.5</v>
      </c>
      <c r="G198">
        <f t="shared" si="109"/>
        <v>0.9191112992552769</v>
      </c>
      <c r="H198">
        <f t="shared" si="110"/>
        <v>8.300634656082936</v>
      </c>
      <c r="J198" s="1">
        <f t="shared" si="111"/>
        <v>24.237853195762174</v>
      </c>
      <c r="K198">
        <f t="shared" si="112"/>
        <v>25.04</v>
      </c>
      <c r="L198">
        <f t="shared" si="113"/>
        <v>0.80214680423782525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-45</v>
      </c>
      <c r="C200">
        <v>2.92</v>
      </c>
      <c r="D200">
        <f t="shared" ref="D200:D213" si="116">D185</f>
        <v>-55.5</v>
      </c>
      <c r="E200" s="1">
        <f>S18</f>
        <v>3.6967528040187618</v>
      </c>
      <c r="F200">
        <f t="shared" ref="F200:F213" si="117">(B200-D200-I200)</f>
        <v>10.5</v>
      </c>
      <c r="G200">
        <f t="shared" ref="G200:G213" si="118">(F200/(10*E200))</f>
        <v>0.2840330570273833</v>
      </c>
      <c r="H200">
        <f t="shared" ref="H200:H213" si="119">POWER(10,G200)</f>
        <v>1.9232381137206613</v>
      </c>
      <c r="I200">
        <v>0</v>
      </c>
      <c r="J200" s="1">
        <f t="shared" ref="J200:J213" si="120">(H200*C200)</f>
        <v>5.6158552920643308</v>
      </c>
      <c r="K200">
        <f t="shared" ref="K200:K213" si="121">K185</f>
        <v>7.16</v>
      </c>
      <c r="L200">
        <f t="shared" ref="L200:L213" si="122">(K200-J200)</f>
        <v>1.5441447079356694</v>
      </c>
    </row>
    <row r="201" spans="1:13" x14ac:dyDescent="0.25">
      <c r="A201">
        <v>2</v>
      </c>
      <c r="B201">
        <f t="shared" si="115"/>
        <v>-47.5</v>
      </c>
      <c r="C201">
        <v>2.92</v>
      </c>
      <c r="D201">
        <f t="shared" si="116"/>
        <v>-55.5</v>
      </c>
      <c r="E201" s="1">
        <f t="shared" ref="E201:E213" si="123">E200</f>
        <v>3.6967528040187618</v>
      </c>
      <c r="F201">
        <f t="shared" si="117"/>
        <v>8</v>
      </c>
      <c r="G201">
        <f t="shared" si="118"/>
        <v>0.21640613868753011</v>
      </c>
      <c r="H201">
        <f t="shared" si="119"/>
        <v>1.6459102077494363</v>
      </c>
      <c r="I201">
        <v>0</v>
      </c>
      <c r="J201" s="1">
        <f t="shared" si="120"/>
        <v>4.8060578066283535</v>
      </c>
      <c r="K201">
        <f t="shared" si="121"/>
        <v>7.16</v>
      </c>
      <c r="L201">
        <f t="shared" si="122"/>
        <v>2.3539421933716467</v>
      </c>
    </row>
    <row r="202" spans="1:13" x14ac:dyDescent="0.25">
      <c r="A202">
        <v>3</v>
      </c>
      <c r="B202">
        <f t="shared" si="115"/>
        <v>-45</v>
      </c>
      <c r="C202">
        <v>2.92</v>
      </c>
      <c r="D202">
        <f t="shared" si="116"/>
        <v>-66</v>
      </c>
      <c r="E202" s="1">
        <f t="shared" si="123"/>
        <v>3.6967528040187618</v>
      </c>
      <c r="F202">
        <f t="shared" si="117"/>
        <v>21</v>
      </c>
      <c r="G202">
        <f t="shared" si="118"/>
        <v>0.56806611405476659</v>
      </c>
      <c r="H202">
        <f t="shared" si="119"/>
        <v>3.6988448420678073</v>
      </c>
      <c r="J202" s="1">
        <f t="shared" si="120"/>
        <v>10.800626938837997</v>
      </c>
      <c r="K202">
        <f t="shared" si="121"/>
        <v>12.09</v>
      </c>
      <c r="L202">
        <f t="shared" si="122"/>
        <v>1.2893730611620029</v>
      </c>
    </row>
    <row r="203" spans="1:13" x14ac:dyDescent="0.25">
      <c r="A203">
        <v>4</v>
      </c>
      <c r="B203">
        <f t="shared" si="115"/>
        <v>-47.5</v>
      </c>
      <c r="C203">
        <v>2.92</v>
      </c>
      <c r="D203">
        <f t="shared" si="116"/>
        <v>-66</v>
      </c>
      <c r="E203" s="1">
        <f t="shared" si="123"/>
        <v>3.6967528040187618</v>
      </c>
      <c r="F203">
        <f t="shared" si="117"/>
        <v>18.5</v>
      </c>
      <c r="G203">
        <f t="shared" si="118"/>
        <v>0.50043919571491347</v>
      </c>
      <c r="H203">
        <f t="shared" si="119"/>
        <v>3.1654772433056082</v>
      </c>
      <c r="J203" s="1">
        <f t="shared" si="120"/>
        <v>9.243193550452375</v>
      </c>
      <c r="K203">
        <f t="shared" si="121"/>
        <v>12.09</v>
      </c>
      <c r="L203">
        <f t="shared" si="122"/>
        <v>2.8468064495476249</v>
      </c>
    </row>
    <row r="204" spans="1:13" x14ac:dyDescent="0.25">
      <c r="A204">
        <v>5</v>
      </c>
      <c r="B204">
        <f t="shared" si="115"/>
        <v>-45</v>
      </c>
      <c r="C204">
        <v>2.92</v>
      </c>
      <c r="D204">
        <f t="shared" si="116"/>
        <v>-67.5</v>
      </c>
      <c r="E204" s="1">
        <f t="shared" si="123"/>
        <v>3.6967528040187618</v>
      </c>
      <c r="F204">
        <f t="shared" si="117"/>
        <v>22.5</v>
      </c>
      <c r="G204">
        <f t="shared" si="118"/>
        <v>0.60864226505867847</v>
      </c>
      <c r="H204">
        <f t="shared" si="119"/>
        <v>4.0610867348955129</v>
      </c>
      <c r="J204" s="1">
        <f t="shared" si="120"/>
        <v>11.858373265894897</v>
      </c>
      <c r="K204">
        <f t="shared" si="121"/>
        <v>17.059999999999999</v>
      </c>
      <c r="L204">
        <f t="shared" si="122"/>
        <v>5.2016267341051012</v>
      </c>
    </row>
    <row r="205" spans="1:13" x14ac:dyDescent="0.25">
      <c r="A205">
        <v>6</v>
      </c>
      <c r="B205">
        <f t="shared" si="115"/>
        <v>-47.5</v>
      </c>
      <c r="C205">
        <v>2.92</v>
      </c>
      <c r="D205">
        <f t="shared" si="116"/>
        <v>-67.5</v>
      </c>
      <c r="E205" s="1">
        <f t="shared" si="123"/>
        <v>3.6967528040187618</v>
      </c>
      <c r="F205">
        <f t="shared" si="117"/>
        <v>20</v>
      </c>
      <c r="G205">
        <f t="shared" si="118"/>
        <v>0.54101534671882534</v>
      </c>
      <c r="H205">
        <f t="shared" si="119"/>
        <v>3.4754844258931907</v>
      </c>
      <c r="J205" s="1">
        <f t="shared" si="120"/>
        <v>10.148414523608118</v>
      </c>
      <c r="K205">
        <f t="shared" si="121"/>
        <v>17.059999999999999</v>
      </c>
      <c r="L205">
        <f t="shared" si="122"/>
        <v>6.9115854763918811</v>
      </c>
    </row>
    <row r="206" spans="1:13" x14ac:dyDescent="0.25">
      <c r="A206">
        <v>7</v>
      </c>
      <c r="B206">
        <f t="shared" si="115"/>
        <v>-45</v>
      </c>
      <c r="C206">
        <v>2.92</v>
      </c>
      <c r="D206">
        <f t="shared" si="116"/>
        <v>-79</v>
      </c>
      <c r="E206" s="1">
        <f t="shared" si="123"/>
        <v>3.6967528040187618</v>
      </c>
      <c r="F206">
        <f t="shared" si="117"/>
        <v>34</v>
      </c>
      <c r="G206">
        <f t="shared" si="118"/>
        <v>0.91972608942200307</v>
      </c>
      <c r="H206">
        <f t="shared" si="119"/>
        <v>8.3123934108162505</v>
      </c>
      <c r="J206" s="1">
        <f t="shared" si="120"/>
        <v>24.27218875958345</v>
      </c>
      <c r="K206">
        <f t="shared" si="121"/>
        <v>23.04</v>
      </c>
      <c r="L206">
        <f t="shared" si="122"/>
        <v>-1.2321887595834511</v>
      </c>
    </row>
    <row r="207" spans="1:13" x14ac:dyDescent="0.25">
      <c r="A207">
        <v>8</v>
      </c>
      <c r="B207">
        <f t="shared" si="115"/>
        <v>-47.5</v>
      </c>
      <c r="C207">
        <v>2.92</v>
      </c>
      <c r="D207">
        <f t="shared" si="116"/>
        <v>-79</v>
      </c>
      <c r="E207" s="1">
        <f t="shared" si="123"/>
        <v>3.6967528040187618</v>
      </c>
      <c r="F207">
        <f t="shared" si="117"/>
        <v>31.5</v>
      </c>
      <c r="G207">
        <f t="shared" si="118"/>
        <v>0.85209917108214983</v>
      </c>
      <c r="H207">
        <f t="shared" si="119"/>
        <v>7.1137593770038867</v>
      </c>
      <c r="J207" s="1">
        <f t="shared" si="120"/>
        <v>20.77217738085135</v>
      </c>
      <c r="K207">
        <f t="shared" si="121"/>
        <v>23.04</v>
      </c>
      <c r="L207">
        <f t="shared" si="122"/>
        <v>2.2678226191486495</v>
      </c>
      <c r="M207">
        <v>14</v>
      </c>
    </row>
    <row r="208" spans="1:13" x14ac:dyDescent="0.25">
      <c r="A208">
        <v>9</v>
      </c>
      <c r="B208">
        <f t="shared" si="115"/>
        <v>-45</v>
      </c>
      <c r="C208">
        <v>2.92</v>
      </c>
      <c r="D208">
        <f t="shared" si="116"/>
        <v>-83</v>
      </c>
      <c r="E208" s="1">
        <f t="shared" si="123"/>
        <v>3.6967528040187618</v>
      </c>
      <c r="F208">
        <f t="shared" si="117"/>
        <v>38</v>
      </c>
      <c r="G208">
        <f t="shared" si="118"/>
        <v>1.0279291587657682</v>
      </c>
      <c r="H208">
        <f t="shared" si="119"/>
        <v>10.664221544251891</v>
      </c>
      <c r="J208" s="1">
        <f t="shared" si="120"/>
        <v>31.139526909215522</v>
      </c>
      <c r="K208">
        <f t="shared" si="121"/>
        <v>29.03</v>
      </c>
      <c r="L208">
        <f t="shared" si="122"/>
        <v>-2.1095269092155213</v>
      </c>
    </row>
    <row r="209" spans="1:12" x14ac:dyDescent="0.25">
      <c r="A209">
        <v>10</v>
      </c>
      <c r="B209">
        <f t="shared" si="115"/>
        <v>-47.5</v>
      </c>
      <c r="C209">
        <v>2.92</v>
      </c>
      <c r="D209">
        <f t="shared" si="116"/>
        <v>-83</v>
      </c>
      <c r="E209" s="1">
        <f t="shared" si="123"/>
        <v>3.6967528040187618</v>
      </c>
      <c r="F209">
        <f t="shared" si="117"/>
        <v>35.5</v>
      </c>
      <c r="G209">
        <f t="shared" si="118"/>
        <v>0.96030224042591494</v>
      </c>
      <c r="H209">
        <f t="shared" si="119"/>
        <v>9.1264575988613235</v>
      </c>
      <c r="J209" s="1">
        <f t="shared" si="120"/>
        <v>26.649256188675064</v>
      </c>
      <c r="K209">
        <f t="shared" si="121"/>
        <v>29.03</v>
      </c>
      <c r="L209">
        <f t="shared" si="122"/>
        <v>2.3807438113249368</v>
      </c>
    </row>
    <row r="210" spans="1:12" x14ac:dyDescent="0.25">
      <c r="A210">
        <v>11</v>
      </c>
      <c r="B210">
        <f t="shared" si="115"/>
        <v>-45</v>
      </c>
      <c r="C210">
        <v>2.92</v>
      </c>
      <c r="D210">
        <f t="shared" si="116"/>
        <v>-71.5</v>
      </c>
      <c r="E210" s="1">
        <f t="shared" si="123"/>
        <v>3.6967528040187618</v>
      </c>
      <c r="F210">
        <f t="shared" si="117"/>
        <v>26.5</v>
      </c>
      <c r="G210">
        <f t="shared" si="118"/>
        <v>0.71684533440244358</v>
      </c>
      <c r="H210">
        <f t="shared" si="119"/>
        <v>5.2100913071552464</v>
      </c>
      <c r="J210" s="1">
        <f t="shared" si="120"/>
        <v>15.213466616893319</v>
      </c>
      <c r="K210">
        <f t="shared" si="121"/>
        <v>15.07</v>
      </c>
      <c r="L210">
        <f t="shared" si="122"/>
        <v>-0.14346661689331874</v>
      </c>
    </row>
    <row r="211" spans="1:12" x14ac:dyDescent="0.25">
      <c r="A211">
        <v>12</v>
      </c>
      <c r="B211">
        <f t="shared" si="115"/>
        <v>-47.5</v>
      </c>
      <c r="C211">
        <v>2.92</v>
      </c>
      <c r="D211">
        <f t="shared" si="116"/>
        <v>-71.5</v>
      </c>
      <c r="E211" s="1">
        <f t="shared" si="123"/>
        <v>3.6967528040187618</v>
      </c>
      <c r="F211">
        <f t="shared" si="117"/>
        <v>24</v>
      </c>
      <c r="G211">
        <f t="shared" si="118"/>
        <v>0.64921841606259034</v>
      </c>
      <c r="H211">
        <f t="shared" si="119"/>
        <v>4.4588043490692488</v>
      </c>
      <c r="J211" s="1">
        <f t="shared" si="120"/>
        <v>13.019708699282207</v>
      </c>
      <c r="K211">
        <f t="shared" si="121"/>
        <v>15.07</v>
      </c>
      <c r="L211">
        <f t="shared" si="122"/>
        <v>2.0502913007177934</v>
      </c>
    </row>
    <row r="212" spans="1:12" x14ac:dyDescent="0.25">
      <c r="A212">
        <v>13</v>
      </c>
      <c r="B212">
        <f t="shared" si="115"/>
        <v>-45</v>
      </c>
      <c r="C212">
        <v>2.92</v>
      </c>
      <c r="D212">
        <f t="shared" si="116"/>
        <v>-80</v>
      </c>
      <c r="E212" s="1">
        <f t="shared" si="123"/>
        <v>3.6967528040187618</v>
      </c>
      <c r="F212">
        <f t="shared" si="117"/>
        <v>35</v>
      </c>
      <c r="G212">
        <f t="shared" si="118"/>
        <v>0.94677685675794432</v>
      </c>
      <c r="H212">
        <f t="shared" si="119"/>
        <v>8.846609486657222</v>
      </c>
      <c r="J212" s="1">
        <f t="shared" si="120"/>
        <v>25.832099701039088</v>
      </c>
      <c r="K212">
        <f t="shared" si="121"/>
        <v>25.04</v>
      </c>
      <c r="L212">
        <f t="shared" si="122"/>
        <v>-0.79209970103908844</v>
      </c>
    </row>
    <row r="213" spans="1:12" x14ac:dyDescent="0.25">
      <c r="A213">
        <v>14</v>
      </c>
      <c r="B213">
        <f t="shared" si="115"/>
        <v>-47.5</v>
      </c>
      <c r="C213">
        <v>2.92</v>
      </c>
      <c r="D213">
        <f t="shared" si="116"/>
        <v>-80</v>
      </c>
      <c r="E213" s="1">
        <f t="shared" si="123"/>
        <v>3.6967528040187618</v>
      </c>
      <c r="F213">
        <f t="shared" si="117"/>
        <v>32.5</v>
      </c>
      <c r="G213">
        <f t="shared" si="118"/>
        <v>0.87914993841809108</v>
      </c>
      <c r="H213">
        <f t="shared" si="119"/>
        <v>7.5709423363564721</v>
      </c>
      <c r="J213" s="1">
        <f t="shared" si="120"/>
        <v>22.107151622160899</v>
      </c>
      <c r="K213">
        <f t="shared" si="121"/>
        <v>25.04</v>
      </c>
      <c r="L213">
        <f t="shared" si="122"/>
        <v>2.9328483778391004</v>
      </c>
    </row>
  </sheetData>
  <conditionalFormatting sqref="P5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3"/>
  <sheetViews>
    <sheetView workbookViewId="0">
      <selection activeCell="L1" sqref="L1:L1048576"/>
    </sheetView>
  </sheetViews>
  <sheetFormatPr defaultRowHeight="15" x14ac:dyDescent="0.25"/>
  <cols>
    <col min="6" max="6" width="10.85546875" customWidth="1"/>
    <col min="7" max="7" width="17.7109375" customWidth="1"/>
    <col min="8" max="8" width="29.7109375" customWidth="1"/>
    <col min="9" max="9" width="9.42578125" customWidth="1"/>
    <col min="10" max="10" width="13.140625" customWidth="1"/>
    <col min="16" max="16" width="12.140625" customWidth="1"/>
    <col min="17" max="17" width="16.28515625" customWidth="1"/>
    <col min="18" max="18" width="13.5703125" customWidth="1"/>
    <col min="19" max="19" width="18.7109375" customWidth="1"/>
  </cols>
  <sheetData>
    <row r="2" spans="1:22" ht="18.75" x14ac:dyDescent="0.3">
      <c r="H2" s="9" t="s">
        <v>27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7</v>
      </c>
      <c r="Q4" s="6" t="s">
        <v>6</v>
      </c>
      <c r="R4" s="7"/>
      <c r="S4" s="6" t="s">
        <v>5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-47.5</v>
      </c>
      <c r="C5">
        <v>2.92</v>
      </c>
      <c r="D5">
        <f t="shared" ref="D5:D18" si="1">T5</f>
        <v>-55.5</v>
      </c>
      <c r="E5" s="1">
        <f>S5</f>
        <v>2.0537561910414421</v>
      </c>
      <c r="F5">
        <f t="shared" ref="F5:F18" si="2">(B5-D5-I5)</f>
        <v>8</v>
      </c>
      <c r="G5">
        <f t="shared" ref="G5:G18" si="3">(F5/(10*E5))</f>
        <v>0.38953017085943725</v>
      </c>
      <c r="H5">
        <f t="shared" ref="H5:H18" si="4">POWER(10,G5)</f>
        <v>2.452054794520548</v>
      </c>
      <c r="I5">
        <v>0</v>
      </c>
      <c r="J5" s="1">
        <f t="shared" ref="J5:J18" si="5">(H5*C5)</f>
        <v>7.16</v>
      </c>
      <c r="K5">
        <f>V5</f>
        <v>7.1515662620156153</v>
      </c>
      <c r="L5">
        <f t="shared" ref="L5:L18" si="6">(K5-J5)</f>
        <v>-8.4337379843848481E-3</v>
      </c>
      <c r="P5" s="1">
        <f>SQRT(  (L5 )^2 +  (L6 )^2 +(L7 )^2 +(L8 )^2 +(L9 )^2 +(L10 )^2 +(L11 )^2 +(L12 )^2 + (L13 )^2 + (L14 )^2 + (L15 )^2 + (L16 )^2 + (L17 )^2 + (L18 )^2)</f>
        <v>383.64167535845053</v>
      </c>
      <c r="Q5" s="1">
        <f t="shared" ref="Q5:Q18" si="7">P5/14</f>
        <v>27.402976811317895</v>
      </c>
      <c r="R5">
        <v>5</v>
      </c>
      <c r="S5" s="1">
        <v>2.0537561910414421</v>
      </c>
      <c r="T5">
        <v>-55.5</v>
      </c>
      <c r="U5">
        <v>-47.5</v>
      </c>
      <c r="V5">
        <v>7.1515662620156153</v>
      </c>
    </row>
    <row r="6" spans="1:22" x14ac:dyDescent="0.25">
      <c r="A6">
        <v>2</v>
      </c>
      <c r="B6">
        <f t="shared" si="0"/>
        <v>-48</v>
      </c>
      <c r="C6">
        <v>2.92</v>
      </c>
      <c r="D6">
        <f t="shared" si="1"/>
        <v>-55.5</v>
      </c>
      <c r="E6" s="1">
        <f t="shared" ref="E6:E18" si="8">E5</f>
        <v>2.0537561910414421</v>
      </c>
      <c r="F6">
        <f t="shared" si="2"/>
        <v>7.5</v>
      </c>
      <c r="G6">
        <f t="shared" si="3"/>
        <v>0.36518453518072241</v>
      </c>
      <c r="H6">
        <f t="shared" si="4"/>
        <v>2.3183795386217492</v>
      </c>
      <c r="I6">
        <v>0</v>
      </c>
      <c r="J6" s="1">
        <f t="shared" si="5"/>
        <v>6.7696682527755074</v>
      </c>
      <c r="K6">
        <f t="shared" ref="K6:K18" si="9">V6</f>
        <v>7.1515662620156153</v>
      </c>
      <c r="L6">
        <f t="shared" si="6"/>
        <v>0.38189800924010786</v>
      </c>
      <c r="P6" s="1">
        <f>SQRT( (L20)^2+(L21)^2+(L22)^2+(L23)^2+(L24)^2+(L25)^2+(L26)^2+(L27)^2+(L28)^2+(L29)^2)</f>
        <v>469.89241558966785</v>
      </c>
      <c r="Q6" s="1">
        <f t="shared" si="7"/>
        <v>33.56374397069056</v>
      </c>
      <c r="R6">
        <v>6</v>
      </c>
      <c r="S6" s="1">
        <v>1.9253964291013519</v>
      </c>
      <c r="T6">
        <v>-55.5</v>
      </c>
      <c r="U6">
        <v>-48</v>
      </c>
      <c r="V6">
        <v>7.1515662620156153</v>
      </c>
    </row>
    <row r="7" spans="1:22" x14ac:dyDescent="0.25">
      <c r="A7">
        <v>3</v>
      </c>
      <c r="B7">
        <f t="shared" si="0"/>
        <v>-47.5</v>
      </c>
      <c r="C7">
        <v>2.92</v>
      </c>
      <c r="D7">
        <f t="shared" si="1"/>
        <v>-63.5</v>
      </c>
      <c r="E7" s="1">
        <f t="shared" si="8"/>
        <v>2.0537561910414421</v>
      </c>
      <c r="F7">
        <f t="shared" si="2"/>
        <v>16</v>
      </c>
      <c r="G7">
        <f t="shared" si="3"/>
        <v>0.77906034171887451</v>
      </c>
      <c r="H7">
        <f t="shared" si="4"/>
        <v>6.0125727153312063</v>
      </c>
      <c r="I7">
        <v>0</v>
      </c>
      <c r="J7" s="1">
        <f t="shared" si="5"/>
        <v>17.556712328767123</v>
      </c>
      <c r="K7">
        <f t="shared" si="9"/>
        <v>9.2544529822134827</v>
      </c>
      <c r="L7">
        <f t="shared" si="6"/>
        <v>-8.3022593465536403</v>
      </c>
      <c r="P7" s="1">
        <f>SQRT((L40)^2+(L41)^2+(L42)^2+(L43)^2+(L44)^2+(L45)^2+(L46)^2+(L47)^2+(L48)^2+(L35)^2)</f>
        <v>144.74145016130601</v>
      </c>
      <c r="Q7" s="1">
        <f t="shared" si="7"/>
        <v>10.338675011521858</v>
      </c>
      <c r="R7">
        <v>7</v>
      </c>
      <c r="S7" s="1">
        <v>2.5930102677919575</v>
      </c>
      <c r="T7">
        <v>-63.5</v>
      </c>
      <c r="U7">
        <v>-47.5</v>
      </c>
      <c r="V7">
        <v>9.2544529822134827</v>
      </c>
    </row>
    <row r="8" spans="1:22" x14ac:dyDescent="0.25">
      <c r="A8">
        <v>4</v>
      </c>
      <c r="B8">
        <f t="shared" si="0"/>
        <v>-48</v>
      </c>
      <c r="C8">
        <v>2.92</v>
      </c>
      <c r="D8">
        <f t="shared" si="1"/>
        <v>-63.5</v>
      </c>
      <c r="E8" s="1">
        <f t="shared" si="8"/>
        <v>2.0537561910414421</v>
      </c>
      <c r="F8">
        <f t="shared" si="2"/>
        <v>15.5</v>
      </c>
      <c r="G8">
        <f t="shared" si="3"/>
        <v>0.75471470604015967</v>
      </c>
      <c r="H8">
        <f t="shared" si="4"/>
        <v>5.684793663195796</v>
      </c>
      <c r="I8">
        <v>0</v>
      </c>
      <c r="J8" s="1">
        <f t="shared" si="5"/>
        <v>16.599597496531725</v>
      </c>
      <c r="K8">
        <f t="shared" si="9"/>
        <v>9.2544529822134827</v>
      </c>
      <c r="L8">
        <f t="shared" si="6"/>
        <v>-7.3451445143182426</v>
      </c>
      <c r="P8" s="1">
        <f>SQRT((L50)^2+(L51)^2+(L52)^2+(L53)^2+(L54)^2+(L55)^2+(L56)^2+(L57)^2+(L58)^2+(L59)^2)</f>
        <v>141.11312221534058</v>
      </c>
      <c r="Q8" s="1">
        <f t="shared" si="7"/>
        <v>10.079508729667184</v>
      </c>
      <c r="R8">
        <v>8</v>
      </c>
      <c r="S8" s="1">
        <v>2.5119786969234585</v>
      </c>
      <c r="T8">
        <v>-63.5</v>
      </c>
      <c r="U8">
        <v>-48</v>
      </c>
      <c r="V8">
        <v>9.2544529822134827</v>
      </c>
    </row>
    <row r="9" spans="1:22" x14ac:dyDescent="0.25">
      <c r="A9">
        <v>5</v>
      </c>
      <c r="B9">
        <f t="shared" si="0"/>
        <v>-47.5</v>
      </c>
      <c r="C9">
        <v>2.92</v>
      </c>
      <c r="D9">
        <f t="shared" si="1"/>
        <v>-75.5</v>
      </c>
      <c r="E9" s="1">
        <f t="shared" si="8"/>
        <v>2.0537561910414421</v>
      </c>
      <c r="F9">
        <f t="shared" si="2"/>
        <v>28</v>
      </c>
      <c r="G9">
        <f t="shared" si="3"/>
        <v>1.3633555980080303</v>
      </c>
      <c r="H9">
        <f t="shared" si="4"/>
        <v>23.086367144899935</v>
      </c>
      <c r="I9">
        <v>0</v>
      </c>
      <c r="J9" s="1">
        <f t="shared" si="5"/>
        <v>67.41219206310781</v>
      </c>
      <c r="K9">
        <f t="shared" si="9"/>
        <v>12.068342885417202</v>
      </c>
      <c r="L9">
        <f t="shared" si="6"/>
        <v>-55.343849177690608</v>
      </c>
      <c r="P9" s="1">
        <f>SQRT((L70)^2+(L71)^2+(L72)^2+(L73)^2+(L74)^2+(L75)^2+(L76)^2+(L77)^2+(L78)^2+(L65)^2)</f>
        <v>42.622615463120724</v>
      </c>
      <c r="Q9" s="1">
        <f t="shared" si="7"/>
        <v>3.0444725330800515</v>
      </c>
      <c r="R9">
        <v>9</v>
      </c>
      <c r="S9" s="1">
        <v>3.6525097436088503</v>
      </c>
      <c r="T9">
        <v>-75.5</v>
      </c>
      <c r="U9">
        <v>-47.5</v>
      </c>
      <c r="V9">
        <v>12.068342885417202</v>
      </c>
    </row>
    <row r="10" spans="1:22" x14ac:dyDescent="0.25">
      <c r="A10">
        <v>6</v>
      </c>
      <c r="B10">
        <f t="shared" si="0"/>
        <v>-48</v>
      </c>
      <c r="C10">
        <v>2.92</v>
      </c>
      <c r="D10">
        <f t="shared" si="1"/>
        <v>-75.5</v>
      </c>
      <c r="E10" s="1">
        <f t="shared" si="8"/>
        <v>2.0537561910414421</v>
      </c>
      <c r="F10">
        <f t="shared" si="2"/>
        <v>27.5</v>
      </c>
      <c r="G10">
        <f t="shared" si="3"/>
        <v>1.3390099623293155</v>
      </c>
      <c r="H10">
        <f t="shared" si="4"/>
        <v>21.827799823009585</v>
      </c>
      <c r="I10">
        <v>0</v>
      </c>
      <c r="J10" s="1">
        <f t="shared" si="5"/>
        <v>63.737175483187983</v>
      </c>
      <c r="K10">
        <f t="shared" si="9"/>
        <v>12.068342885417202</v>
      </c>
      <c r="L10">
        <f t="shared" si="6"/>
        <v>-51.668832597770781</v>
      </c>
      <c r="P10" s="1">
        <f>SQRT((L80)^2+(L81)^2+(L82)^2+(L83)^2+(L84)^2+(L85)^2+(L86)^2+(L87)^2+(L88)^2+(L89)^2+(L90)^2+(L91)^2+(L92)^2+(L93)^2)</f>
        <v>45.553874186261687</v>
      </c>
      <c r="Q10" s="1">
        <f t="shared" si="7"/>
        <v>3.2538481561615491</v>
      </c>
      <c r="R10">
        <v>10</v>
      </c>
      <c r="S10" s="1">
        <v>3.5872863553301206</v>
      </c>
      <c r="T10">
        <v>-75.5</v>
      </c>
      <c r="U10">
        <v>-48</v>
      </c>
      <c r="V10">
        <v>12.068342885417202</v>
      </c>
    </row>
    <row r="11" spans="1:22" x14ac:dyDescent="0.25">
      <c r="A11">
        <v>7</v>
      </c>
      <c r="B11">
        <f t="shared" si="0"/>
        <v>-47.5</v>
      </c>
      <c r="C11">
        <v>2.92</v>
      </c>
      <c r="D11">
        <f t="shared" si="1"/>
        <v>-83.5</v>
      </c>
      <c r="E11" s="1">
        <f t="shared" si="8"/>
        <v>2.0537561910414421</v>
      </c>
      <c r="F11">
        <f t="shared" si="2"/>
        <v>36</v>
      </c>
      <c r="G11">
        <f t="shared" si="3"/>
        <v>1.7528857688674677</v>
      </c>
      <c r="H11">
        <f t="shared" si="4"/>
        <v>56.609037245713566</v>
      </c>
      <c r="I11">
        <v>0</v>
      </c>
      <c r="J11" s="1">
        <f t="shared" si="5"/>
        <v>165.29838875748362</v>
      </c>
      <c r="K11">
        <f t="shared" si="9"/>
        <v>16.841760596802224</v>
      </c>
      <c r="L11">
        <f t="shared" si="6"/>
        <v>-148.45662816068139</v>
      </c>
      <c r="M11">
        <v>1</v>
      </c>
      <c r="P11" s="1">
        <f>SQRT((L104)^2+(L105)^2+(L106)^2+(L107)^2+(L108)^2+(L95)^2+(L96)^2+(L97)^2+(L98)^2+(L99)^2)</f>
        <v>31.500618596776192</v>
      </c>
      <c r="Q11" s="1">
        <f t="shared" si="7"/>
        <v>2.2500441854840139</v>
      </c>
      <c r="R11">
        <v>11</v>
      </c>
      <c r="S11" s="1">
        <v>4.0129322390597642</v>
      </c>
      <c r="T11">
        <v>-83.5</v>
      </c>
      <c r="U11">
        <v>-47.5</v>
      </c>
      <c r="V11">
        <v>16.841760596802224</v>
      </c>
    </row>
    <row r="12" spans="1:22" x14ac:dyDescent="0.25">
      <c r="A12">
        <v>8</v>
      </c>
      <c r="B12">
        <f t="shared" si="0"/>
        <v>-48</v>
      </c>
      <c r="C12">
        <v>2.92</v>
      </c>
      <c r="D12">
        <f t="shared" si="1"/>
        <v>-83.5</v>
      </c>
      <c r="E12" s="1">
        <f t="shared" si="8"/>
        <v>2.0537561910414421</v>
      </c>
      <c r="F12">
        <f t="shared" si="2"/>
        <v>35.5</v>
      </c>
      <c r="G12">
        <f t="shared" si="3"/>
        <v>1.7285401331887529</v>
      </c>
      <c r="H12">
        <f t="shared" si="4"/>
        <v>53.522961209845448</v>
      </c>
      <c r="I12">
        <v>0</v>
      </c>
      <c r="J12" s="1">
        <f t="shared" si="5"/>
        <v>156.28704673274871</v>
      </c>
      <c r="K12">
        <f t="shared" si="9"/>
        <v>16.841760596802224</v>
      </c>
      <c r="L12">
        <f t="shared" si="6"/>
        <v>-139.44528613594647</v>
      </c>
      <c r="P12" s="1">
        <f>SQRT((L114)^2+(L115)^2+(L116)^2+(L117)^2+(L118)^2+(L119)^2+(L120)^2+(L121)^2+(L122)^2+(L123)^2)</f>
        <v>33.830785774596563</v>
      </c>
      <c r="Q12" s="1">
        <f t="shared" si="7"/>
        <v>2.4164846981854686</v>
      </c>
      <c r="R12">
        <v>12</v>
      </c>
      <c r="S12" s="1">
        <v>3.9571970690728233</v>
      </c>
      <c r="T12">
        <v>-83.5</v>
      </c>
      <c r="U12">
        <v>-48</v>
      </c>
      <c r="V12">
        <v>16.841760596802224</v>
      </c>
    </row>
    <row r="13" spans="1:22" x14ac:dyDescent="0.25">
      <c r="A13">
        <v>9</v>
      </c>
      <c r="B13">
        <f t="shared" si="0"/>
        <v>-47.5</v>
      </c>
      <c r="C13">
        <v>2.92</v>
      </c>
      <c r="D13">
        <f t="shared" si="1"/>
        <v>-86</v>
      </c>
      <c r="E13" s="1">
        <f t="shared" si="8"/>
        <v>2.0537561910414421</v>
      </c>
      <c r="F13">
        <f t="shared" si="2"/>
        <v>38.5</v>
      </c>
      <c r="G13">
        <f t="shared" si="3"/>
        <v>1.8746139472610417</v>
      </c>
      <c r="H13">
        <f t="shared" si="4"/>
        <v>74.922791009743747</v>
      </c>
      <c r="I13">
        <v>0</v>
      </c>
      <c r="J13" s="1">
        <f t="shared" si="5"/>
        <v>218.77454974845173</v>
      </c>
      <c r="K13">
        <f t="shared" si="9"/>
        <v>22.218120982657378</v>
      </c>
      <c r="L13">
        <f t="shared" si="6"/>
        <v>-196.55642876579435</v>
      </c>
      <c r="P13" s="1">
        <f>SQRT((L134)^2+(L125)^2+(L126)^2+(L127)^2+(L128)^2+(L129)^2+(L130)^2+(L131)^2+(L132)^2+(L133)^2)</f>
        <v>15.610830568193963</v>
      </c>
      <c r="Q13" s="1">
        <f t="shared" si="7"/>
        <v>1.1150593262995687</v>
      </c>
      <c r="R13">
        <v>13</v>
      </c>
      <c r="S13" s="1">
        <v>3.859787709952216</v>
      </c>
      <c r="T13">
        <v>-86</v>
      </c>
      <c r="U13">
        <v>-47.5</v>
      </c>
      <c r="V13">
        <v>22.218120982657378</v>
      </c>
    </row>
    <row r="14" spans="1:22" x14ac:dyDescent="0.25">
      <c r="A14">
        <v>10</v>
      </c>
      <c r="B14">
        <f t="shared" si="0"/>
        <v>-48</v>
      </c>
      <c r="C14">
        <v>2.92</v>
      </c>
      <c r="D14">
        <f t="shared" si="1"/>
        <v>-86</v>
      </c>
      <c r="E14" s="1">
        <f t="shared" si="8"/>
        <v>2.0537561910414421</v>
      </c>
      <c r="F14">
        <f t="shared" si="2"/>
        <v>38</v>
      </c>
      <c r="G14">
        <f t="shared" si="3"/>
        <v>1.8502683115823269</v>
      </c>
      <c r="H14">
        <f t="shared" si="4"/>
        <v>70.838329568155928</v>
      </c>
      <c r="I14">
        <v>0</v>
      </c>
      <c r="J14" s="1">
        <f t="shared" si="5"/>
        <v>206.8479223390153</v>
      </c>
      <c r="K14">
        <f t="shared" si="9"/>
        <v>22.218120982657378</v>
      </c>
      <c r="L14">
        <f t="shared" si="6"/>
        <v>-184.62980135635792</v>
      </c>
      <c r="P14" s="1">
        <f>SQRT((L150)^2+(L151)^2+(L152)^2+(L153)^2+(L149)^2+(L144)^2+(L140)^2+(L141)^2+(L142)^2+(L143)^2)</f>
        <v>34.951161184896982</v>
      </c>
      <c r="Q14" s="1">
        <f t="shared" si="7"/>
        <v>2.4965115132069271</v>
      </c>
      <c r="R14">
        <v>14</v>
      </c>
      <c r="S14" s="1">
        <v>3.8096605968359536</v>
      </c>
      <c r="T14">
        <v>-86</v>
      </c>
      <c r="U14">
        <v>-48</v>
      </c>
      <c r="V14">
        <v>22.218120982657378</v>
      </c>
    </row>
    <row r="15" spans="1:22" x14ac:dyDescent="0.25">
      <c r="A15">
        <v>11</v>
      </c>
      <c r="B15">
        <f t="shared" si="0"/>
        <v>-47.5</v>
      </c>
      <c r="C15">
        <v>2.92</v>
      </c>
      <c r="D15">
        <f t="shared" si="1"/>
        <v>-71.5</v>
      </c>
      <c r="E15" s="1">
        <f t="shared" si="8"/>
        <v>2.0537561910414421</v>
      </c>
      <c r="F15">
        <f t="shared" si="2"/>
        <v>24</v>
      </c>
      <c r="G15">
        <f t="shared" si="3"/>
        <v>1.1685905125783118</v>
      </c>
      <c r="H15">
        <f t="shared" si="4"/>
        <v>14.743157754031319</v>
      </c>
      <c r="I15">
        <v>0</v>
      </c>
      <c r="J15" s="1">
        <f t="shared" si="5"/>
        <v>43.050020641771454</v>
      </c>
      <c r="K15">
        <f t="shared" si="9"/>
        <v>0</v>
      </c>
      <c r="L15">
        <f t="shared" si="6"/>
        <v>-43.050020641771454</v>
      </c>
      <c r="P15" s="1">
        <f>SQRT((L160)^2+(L161)^2+(L162)^2+(L163)^2+(L155)^2+(L156)^2+(L157)^2+(L158)^2+(L159)^2+(L164)^2+(L165)^2+(L166)^2+(L167)^2+(L168)^2)</f>
        <v>52.411068561033048</v>
      </c>
      <c r="Q15" s="1">
        <f t="shared" si="7"/>
        <v>3.7436477543595035</v>
      </c>
      <c r="R15">
        <v>15</v>
      </c>
      <c r="S15" s="1">
        <v>3.4374849129802856</v>
      </c>
      <c r="T15">
        <v>-71.5</v>
      </c>
      <c r="U15">
        <v>-47.5</v>
      </c>
    </row>
    <row r="16" spans="1:22" x14ac:dyDescent="0.25">
      <c r="A16">
        <v>12</v>
      </c>
      <c r="B16">
        <f t="shared" si="0"/>
        <v>-48</v>
      </c>
      <c r="C16">
        <v>2.92</v>
      </c>
      <c r="D16">
        <f t="shared" si="1"/>
        <v>-71.5</v>
      </c>
      <c r="E16" s="1">
        <f t="shared" si="8"/>
        <v>2.0537561910414421</v>
      </c>
      <c r="F16">
        <f t="shared" si="2"/>
        <v>23.5</v>
      </c>
      <c r="G16">
        <f t="shared" si="3"/>
        <v>1.144244876899597</v>
      </c>
      <c r="H16">
        <f t="shared" si="4"/>
        <v>13.939425557699286</v>
      </c>
      <c r="I16">
        <v>0</v>
      </c>
      <c r="J16" s="1">
        <f t="shared" si="5"/>
        <v>40.703122628481914</v>
      </c>
      <c r="K16">
        <f t="shared" si="9"/>
        <v>0</v>
      </c>
      <c r="L16">
        <f t="shared" si="6"/>
        <v>-40.703122628481914</v>
      </c>
      <c r="P16" s="1">
        <f>SQRT((L170)^2+(L171)^2+(L172)^2+(L173)^2+(L180)^2+(L181)^2+(L182)^2+(L183)^2+(L179)^2+(L174)^2+(L175)^2+(L176)^2+(L177)^2+(L178)^2)</f>
        <v>43.19747699388914</v>
      </c>
      <c r="Q16" s="1">
        <f t="shared" si="7"/>
        <v>3.0855340709920815</v>
      </c>
      <c r="R16">
        <v>16</v>
      </c>
      <c r="S16" s="1">
        <v>3.6479431729586702</v>
      </c>
      <c r="T16">
        <v>-71.5</v>
      </c>
      <c r="U16">
        <v>-48</v>
      </c>
    </row>
    <row r="17" spans="1:21" x14ac:dyDescent="0.25">
      <c r="A17">
        <v>13</v>
      </c>
      <c r="B17">
        <f t="shared" si="0"/>
        <v>-47.5</v>
      </c>
      <c r="C17">
        <v>2.92</v>
      </c>
      <c r="D17">
        <f t="shared" si="1"/>
        <v>-80</v>
      </c>
      <c r="E17" s="1">
        <f t="shared" si="8"/>
        <v>2.0537561910414421</v>
      </c>
      <c r="F17">
        <f t="shared" si="2"/>
        <v>32.5</v>
      </c>
      <c r="G17">
        <f t="shared" si="3"/>
        <v>1.5824663191164638</v>
      </c>
      <c r="H17">
        <f t="shared" si="4"/>
        <v>38.235459972360907</v>
      </c>
      <c r="I17">
        <v>0</v>
      </c>
      <c r="J17" s="1">
        <f t="shared" si="5"/>
        <v>111.64754311929384</v>
      </c>
      <c r="K17">
        <f t="shared" si="9"/>
        <v>0</v>
      </c>
      <c r="L17">
        <f t="shared" si="6"/>
        <v>-111.64754311929384</v>
      </c>
      <c r="P17" s="1">
        <f>SQRT((L190)^2+(L191)^2+(L192)^2+(L193)^2+(L194)^2+(L195)^2+(L196)^2+(L197)^2+(L198)^2+(L189)^2+(L185)^2+(L186)^2+(L187)^2+(L188)^2)</f>
        <v>47.72478560704446</v>
      </c>
      <c r="Q17" s="1">
        <f t="shared" si="7"/>
        <v>3.408913257646033</v>
      </c>
      <c r="R17">
        <v>17</v>
      </c>
      <c r="S17" s="1">
        <v>3.5360244212353376</v>
      </c>
      <c r="T17">
        <v>-80</v>
      </c>
      <c r="U17">
        <v>-47.5</v>
      </c>
    </row>
    <row r="18" spans="1:21" x14ac:dyDescent="0.25">
      <c r="A18">
        <v>14</v>
      </c>
      <c r="B18">
        <f t="shared" si="0"/>
        <v>-48</v>
      </c>
      <c r="C18">
        <v>2.92</v>
      </c>
      <c r="D18">
        <f t="shared" si="1"/>
        <v>-80</v>
      </c>
      <c r="E18" s="1">
        <f t="shared" si="8"/>
        <v>2.0537561910414421</v>
      </c>
      <c r="F18">
        <f t="shared" si="2"/>
        <v>32</v>
      </c>
      <c r="G18">
        <f t="shared" si="3"/>
        <v>1.558120683437749</v>
      </c>
      <c r="H18">
        <f t="shared" si="4"/>
        <v>36.151030657145277</v>
      </c>
      <c r="I18">
        <v>0</v>
      </c>
      <c r="J18" s="1">
        <f t="shared" si="5"/>
        <v>105.56100951886421</v>
      </c>
      <c r="K18">
        <f t="shared" si="9"/>
        <v>0</v>
      </c>
      <c r="L18">
        <f t="shared" si="6"/>
        <v>-105.56100951886421</v>
      </c>
      <c r="P18" s="1">
        <f>SQRT((L200)^2+(L201)^2+(L202)^2+(L203)^2+(L204)^2+(L205)^2+(L206)^2+(L207)^2+(L208)^2+(L209)^2+(L210)^2+(L211)^2+(L212)^2+(L213)^2)</f>
        <v>41.456002479886727</v>
      </c>
      <c r="Q18" s="1">
        <f t="shared" si="7"/>
        <v>2.9611430342776233</v>
      </c>
      <c r="R18">
        <v>18</v>
      </c>
      <c r="S18" s="1">
        <v>3.6967528040187618</v>
      </c>
      <c r="T18">
        <v>-80</v>
      </c>
      <c r="U18">
        <v>-48</v>
      </c>
    </row>
    <row r="19" spans="1:21" x14ac:dyDescent="0.25">
      <c r="J19" s="1"/>
    </row>
    <row r="20" spans="1:21" ht="18.75" x14ac:dyDescent="0.3">
      <c r="A20">
        <v>1</v>
      </c>
      <c r="B20">
        <f t="shared" ref="B20:B33" si="10">B5</f>
        <v>-47.5</v>
      </c>
      <c r="C20">
        <v>2.92</v>
      </c>
      <c r="D20">
        <f t="shared" ref="D20:D33" si="11">D5</f>
        <v>-55.5</v>
      </c>
      <c r="E20" s="1">
        <f>S6</f>
        <v>1.9253964291013519</v>
      </c>
      <c r="F20">
        <f t="shared" ref="F20:F33" si="12">(B20-D20-I20)</f>
        <v>8</v>
      </c>
      <c r="G20">
        <f t="shared" ref="G20:G33" si="13">(F20/(10*E20))</f>
        <v>0.41549884891673311</v>
      </c>
      <c r="H20">
        <f t="shared" ref="H20:H33" si="14">POWER(10,G20)</f>
        <v>2.6031479318069048</v>
      </c>
      <c r="I20">
        <v>0</v>
      </c>
      <c r="J20" s="1">
        <f t="shared" ref="J20:J33" si="15">(H20*C20)</f>
        <v>7.6011919608761618</v>
      </c>
      <c r="K20">
        <f t="shared" ref="K20:K83" si="16">K5</f>
        <v>7.1515662620156153</v>
      </c>
      <c r="L20">
        <f t="shared" ref="L20:L33" si="17">(K20-J20)</f>
        <v>-0.44962569886054649</v>
      </c>
      <c r="Q20" s="5">
        <f ca="1">CELL("row",INDEX(Q5:Q14,MATCH(MIN(Q5:Q14),Q5:Q14,0)))</f>
        <v>13</v>
      </c>
      <c r="S20" s="4"/>
    </row>
    <row r="21" spans="1:21" x14ac:dyDescent="0.25">
      <c r="A21">
        <v>2</v>
      </c>
      <c r="B21">
        <f t="shared" si="10"/>
        <v>-48</v>
      </c>
      <c r="C21">
        <v>2.92</v>
      </c>
      <c r="D21">
        <f t="shared" si="11"/>
        <v>-55.5</v>
      </c>
      <c r="E21" s="1">
        <f t="shared" ref="E21:E33" si="18">E20</f>
        <v>1.9253964291013519</v>
      </c>
      <c r="F21">
        <f t="shared" si="12"/>
        <v>7.5</v>
      </c>
      <c r="G21">
        <f t="shared" si="13"/>
        <v>0.38953017085943731</v>
      </c>
      <c r="H21">
        <f t="shared" si="14"/>
        <v>2.4520547945205484</v>
      </c>
      <c r="I21">
        <v>0</v>
      </c>
      <c r="J21" s="1">
        <f t="shared" si="15"/>
        <v>7.160000000000001</v>
      </c>
      <c r="K21">
        <f t="shared" si="16"/>
        <v>7.1515662620156153</v>
      </c>
      <c r="L21">
        <f t="shared" si="17"/>
        <v>-8.4337379843857363E-3</v>
      </c>
      <c r="P21" s="1"/>
      <c r="Q21" s="1"/>
    </row>
    <row r="22" spans="1:21" x14ac:dyDescent="0.25">
      <c r="A22">
        <v>3</v>
      </c>
      <c r="B22">
        <f t="shared" si="10"/>
        <v>-47.5</v>
      </c>
      <c r="C22">
        <v>2.92</v>
      </c>
      <c r="D22">
        <f t="shared" si="11"/>
        <v>-63.5</v>
      </c>
      <c r="E22" s="1">
        <f t="shared" si="18"/>
        <v>1.9253964291013519</v>
      </c>
      <c r="F22">
        <f t="shared" si="12"/>
        <v>16</v>
      </c>
      <c r="G22">
        <f t="shared" si="13"/>
        <v>0.83099769783346622</v>
      </c>
      <c r="H22">
        <f t="shared" si="14"/>
        <v>6.7763791548705656</v>
      </c>
      <c r="I22">
        <v>0</v>
      </c>
      <c r="J22" s="1">
        <f t="shared" si="15"/>
        <v>19.78702713222205</v>
      </c>
      <c r="K22">
        <f t="shared" si="16"/>
        <v>9.2544529822134827</v>
      </c>
      <c r="L22">
        <f t="shared" si="17"/>
        <v>-10.532574150008568</v>
      </c>
    </row>
    <row r="23" spans="1:21" x14ac:dyDescent="0.25">
      <c r="A23">
        <v>4</v>
      </c>
      <c r="B23">
        <f t="shared" si="10"/>
        <v>-48</v>
      </c>
      <c r="C23">
        <v>2.92</v>
      </c>
      <c r="D23">
        <f t="shared" si="11"/>
        <v>-63.5</v>
      </c>
      <c r="E23" s="1">
        <f t="shared" si="18"/>
        <v>1.9253964291013519</v>
      </c>
      <c r="F23">
        <f t="shared" si="12"/>
        <v>15.5</v>
      </c>
      <c r="G23">
        <f t="shared" si="13"/>
        <v>0.80502901977617047</v>
      </c>
      <c r="H23">
        <f t="shared" si="14"/>
        <v>6.3830613670333705</v>
      </c>
      <c r="I23">
        <v>0</v>
      </c>
      <c r="J23" s="1">
        <f t="shared" si="15"/>
        <v>18.63853919173744</v>
      </c>
      <c r="K23">
        <f t="shared" si="16"/>
        <v>9.2544529822134827</v>
      </c>
      <c r="L23">
        <f t="shared" si="17"/>
        <v>-9.3840862095239572</v>
      </c>
      <c r="R23" t="s">
        <v>2</v>
      </c>
      <c r="S23" s="3">
        <f>MIN(S5:S18)</f>
        <v>1.9253964291013519</v>
      </c>
    </row>
    <row r="24" spans="1:21" x14ac:dyDescent="0.25">
      <c r="A24">
        <v>5</v>
      </c>
      <c r="B24">
        <f t="shared" si="10"/>
        <v>-47.5</v>
      </c>
      <c r="C24">
        <v>2.92</v>
      </c>
      <c r="D24">
        <f t="shared" si="11"/>
        <v>-75.5</v>
      </c>
      <c r="E24" s="1">
        <f t="shared" si="18"/>
        <v>1.9253964291013519</v>
      </c>
      <c r="F24">
        <f t="shared" si="12"/>
        <v>28</v>
      </c>
      <c r="G24">
        <f t="shared" si="13"/>
        <v>1.454245971208566</v>
      </c>
      <c r="H24">
        <f t="shared" si="14"/>
        <v>28.460725801576039</v>
      </c>
      <c r="I24">
        <v>0</v>
      </c>
      <c r="J24" s="1">
        <f t="shared" si="15"/>
        <v>83.105319340602037</v>
      </c>
      <c r="K24">
        <f t="shared" si="16"/>
        <v>12.068342885417202</v>
      </c>
      <c r="L24">
        <f t="shared" si="17"/>
        <v>-71.036976455184828</v>
      </c>
      <c r="R24" t="s">
        <v>1</v>
      </c>
      <c r="S24" s="3">
        <f>MAX(S5:S18)</f>
        <v>4.0129322390597642</v>
      </c>
    </row>
    <row r="25" spans="1:21" ht="18.75" x14ac:dyDescent="0.3">
      <c r="A25">
        <v>6</v>
      </c>
      <c r="B25">
        <f t="shared" si="10"/>
        <v>-48</v>
      </c>
      <c r="C25">
        <v>2.92</v>
      </c>
      <c r="D25">
        <f t="shared" si="11"/>
        <v>-75.5</v>
      </c>
      <c r="E25" s="1">
        <f t="shared" si="18"/>
        <v>1.9253964291013519</v>
      </c>
      <c r="F25">
        <f t="shared" si="12"/>
        <v>27.5</v>
      </c>
      <c r="G25">
        <f t="shared" si="13"/>
        <v>1.4282772931512702</v>
      </c>
      <c r="H25">
        <f t="shared" si="14"/>
        <v>26.808794961125496</v>
      </c>
      <c r="I25">
        <v>0</v>
      </c>
      <c r="J25" s="1">
        <f t="shared" si="15"/>
        <v>78.281681286486446</v>
      </c>
      <c r="K25">
        <f t="shared" si="16"/>
        <v>12.068342885417202</v>
      </c>
      <c r="L25">
        <f t="shared" si="17"/>
        <v>-66.213338401069251</v>
      </c>
      <c r="M25">
        <v>2</v>
      </c>
      <c r="R25" t="s">
        <v>0</v>
      </c>
      <c r="S25" s="2">
        <v>3.86</v>
      </c>
    </row>
    <row r="26" spans="1:21" x14ac:dyDescent="0.25">
      <c r="A26">
        <v>7</v>
      </c>
      <c r="B26">
        <f t="shared" si="10"/>
        <v>-47.5</v>
      </c>
      <c r="C26">
        <v>2.92</v>
      </c>
      <c r="D26">
        <f t="shared" si="11"/>
        <v>-83.5</v>
      </c>
      <c r="E26" s="1">
        <f t="shared" si="18"/>
        <v>1.9253964291013519</v>
      </c>
      <c r="F26">
        <f t="shared" si="12"/>
        <v>36</v>
      </c>
      <c r="G26">
        <f t="shared" si="13"/>
        <v>1.8697448201252991</v>
      </c>
      <c r="H26">
        <f t="shared" si="14"/>
        <v>74.087479508096067</v>
      </c>
      <c r="I26">
        <v>0</v>
      </c>
      <c r="J26" s="1">
        <f t="shared" si="15"/>
        <v>216.3354401636405</v>
      </c>
      <c r="K26">
        <f t="shared" si="16"/>
        <v>16.841760596802224</v>
      </c>
      <c r="L26">
        <f t="shared" si="17"/>
        <v>-199.49367956683827</v>
      </c>
    </row>
    <row r="27" spans="1:21" x14ac:dyDescent="0.25">
      <c r="A27">
        <v>8</v>
      </c>
      <c r="B27">
        <f t="shared" si="10"/>
        <v>-48</v>
      </c>
      <c r="C27">
        <v>2.92</v>
      </c>
      <c r="D27">
        <f t="shared" si="11"/>
        <v>-83.5</v>
      </c>
      <c r="E27" s="1">
        <f t="shared" si="18"/>
        <v>1.9253964291013519</v>
      </c>
      <c r="F27">
        <f t="shared" si="12"/>
        <v>35.5</v>
      </c>
      <c r="G27">
        <f t="shared" si="13"/>
        <v>1.8437761420680032</v>
      </c>
      <c r="H27">
        <f t="shared" si="14"/>
        <v>69.787259157289199</v>
      </c>
      <c r="I27">
        <v>0</v>
      </c>
      <c r="J27" s="1">
        <f t="shared" si="15"/>
        <v>203.77879673928445</v>
      </c>
      <c r="K27">
        <f t="shared" si="16"/>
        <v>16.841760596802224</v>
      </c>
      <c r="L27">
        <f t="shared" si="17"/>
        <v>-186.93703614248221</v>
      </c>
    </row>
    <row r="28" spans="1:21" x14ac:dyDescent="0.25">
      <c r="A28">
        <v>9</v>
      </c>
      <c r="B28">
        <f t="shared" si="10"/>
        <v>-47.5</v>
      </c>
      <c r="C28">
        <v>2.92</v>
      </c>
      <c r="D28">
        <f t="shared" si="11"/>
        <v>-86</v>
      </c>
      <c r="E28" s="1">
        <f t="shared" si="18"/>
        <v>1.9253964291013519</v>
      </c>
      <c r="F28">
        <f t="shared" si="12"/>
        <v>38.5</v>
      </c>
      <c r="G28">
        <f t="shared" si="13"/>
        <v>1.9995882104117781</v>
      </c>
      <c r="H28">
        <f t="shared" si="14"/>
        <v>99.90522688138617</v>
      </c>
      <c r="I28">
        <v>0</v>
      </c>
      <c r="J28" s="1">
        <f t="shared" si="15"/>
        <v>291.72326249364761</v>
      </c>
      <c r="K28">
        <f t="shared" si="16"/>
        <v>22.218120982657378</v>
      </c>
      <c r="L28">
        <f t="shared" si="17"/>
        <v>-269.50514151099026</v>
      </c>
    </row>
    <row r="29" spans="1:21" x14ac:dyDescent="0.25">
      <c r="A29">
        <v>10</v>
      </c>
      <c r="B29">
        <f t="shared" si="10"/>
        <v>-48</v>
      </c>
      <c r="C29">
        <v>2.92</v>
      </c>
      <c r="D29">
        <f t="shared" si="11"/>
        <v>-86</v>
      </c>
      <c r="E29" s="1">
        <f t="shared" si="18"/>
        <v>1.9253964291013519</v>
      </c>
      <c r="F29">
        <f t="shared" si="12"/>
        <v>38</v>
      </c>
      <c r="G29">
        <f t="shared" si="13"/>
        <v>1.9736195323544823</v>
      </c>
      <c r="H29">
        <f t="shared" si="14"/>
        <v>94.10648068783577</v>
      </c>
      <c r="I29">
        <v>0</v>
      </c>
      <c r="J29" s="1">
        <f t="shared" si="15"/>
        <v>274.79092360848045</v>
      </c>
      <c r="K29">
        <f t="shared" si="16"/>
        <v>22.218120982657378</v>
      </c>
      <c r="L29">
        <f t="shared" si="17"/>
        <v>-252.57280262582307</v>
      </c>
    </row>
    <row r="30" spans="1:21" x14ac:dyDescent="0.25">
      <c r="A30">
        <v>11</v>
      </c>
      <c r="B30">
        <f t="shared" si="10"/>
        <v>-47.5</v>
      </c>
      <c r="C30">
        <v>2.92</v>
      </c>
      <c r="D30">
        <f t="shared" si="11"/>
        <v>-71.5</v>
      </c>
      <c r="E30" s="1">
        <f t="shared" si="18"/>
        <v>1.9253964291013519</v>
      </c>
      <c r="F30">
        <f t="shared" si="12"/>
        <v>24</v>
      </c>
      <c r="G30">
        <f t="shared" si="13"/>
        <v>1.2464965467501994</v>
      </c>
      <c r="H30">
        <f t="shared" si="14"/>
        <v>17.639917382140737</v>
      </c>
      <c r="I30">
        <v>0</v>
      </c>
      <c r="J30" s="1">
        <f t="shared" si="15"/>
        <v>51.508558755850949</v>
      </c>
      <c r="K30">
        <f t="shared" si="16"/>
        <v>0</v>
      </c>
      <c r="L30">
        <f t="shared" si="17"/>
        <v>-51.508558755850949</v>
      </c>
    </row>
    <row r="31" spans="1:21" x14ac:dyDescent="0.25">
      <c r="A31">
        <v>12</v>
      </c>
      <c r="B31">
        <f t="shared" si="10"/>
        <v>-48</v>
      </c>
      <c r="C31">
        <v>2.92</v>
      </c>
      <c r="D31">
        <f t="shared" si="11"/>
        <v>-71.5</v>
      </c>
      <c r="E31" s="1">
        <f t="shared" si="18"/>
        <v>1.9253964291013519</v>
      </c>
      <c r="F31">
        <f t="shared" si="12"/>
        <v>23.5</v>
      </c>
      <c r="G31">
        <f t="shared" si="13"/>
        <v>1.2205278686929035</v>
      </c>
      <c r="H31">
        <f t="shared" si="14"/>
        <v>16.616052996189474</v>
      </c>
      <c r="I31">
        <v>0</v>
      </c>
      <c r="J31" s="1">
        <f t="shared" si="15"/>
        <v>48.518874748873266</v>
      </c>
      <c r="K31">
        <f t="shared" si="16"/>
        <v>0</v>
      </c>
      <c r="L31">
        <f t="shared" si="17"/>
        <v>-48.518874748873266</v>
      </c>
    </row>
    <row r="32" spans="1:21" x14ac:dyDescent="0.25">
      <c r="A32">
        <v>13</v>
      </c>
      <c r="B32">
        <f t="shared" si="10"/>
        <v>-47.5</v>
      </c>
      <c r="C32">
        <v>2.92</v>
      </c>
      <c r="D32">
        <f t="shared" si="11"/>
        <v>-80</v>
      </c>
      <c r="E32" s="1">
        <f t="shared" si="18"/>
        <v>1.9253964291013519</v>
      </c>
      <c r="F32">
        <f t="shared" si="12"/>
        <v>32.5</v>
      </c>
      <c r="G32">
        <f t="shared" si="13"/>
        <v>1.6879640737242283</v>
      </c>
      <c r="H32">
        <f t="shared" si="14"/>
        <v>48.748816180247772</v>
      </c>
      <c r="I32">
        <v>0</v>
      </c>
      <c r="J32" s="1">
        <f t="shared" si="15"/>
        <v>142.34654324632348</v>
      </c>
      <c r="K32">
        <f t="shared" si="16"/>
        <v>0</v>
      </c>
      <c r="L32">
        <f t="shared" si="17"/>
        <v>-142.34654324632348</v>
      </c>
    </row>
    <row r="33" spans="1:13" x14ac:dyDescent="0.25">
      <c r="A33">
        <v>14</v>
      </c>
      <c r="B33">
        <f t="shared" si="10"/>
        <v>-48</v>
      </c>
      <c r="C33">
        <v>2.92</v>
      </c>
      <c r="D33">
        <f t="shared" si="11"/>
        <v>-80</v>
      </c>
      <c r="E33" s="1">
        <f t="shared" si="18"/>
        <v>1.9253964291013519</v>
      </c>
      <c r="F33">
        <f t="shared" si="12"/>
        <v>32</v>
      </c>
      <c r="G33">
        <f t="shared" si="13"/>
        <v>1.6619953956669324</v>
      </c>
      <c r="H33">
        <f t="shared" si="14"/>
        <v>45.919314450564329</v>
      </c>
      <c r="I33">
        <v>0</v>
      </c>
      <c r="J33" s="1">
        <f t="shared" si="15"/>
        <v>134.08439819564785</v>
      </c>
      <c r="K33">
        <f t="shared" si="16"/>
        <v>0</v>
      </c>
      <c r="L33">
        <f t="shared" si="17"/>
        <v>-134.08439819564785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-47.5</v>
      </c>
      <c r="C35">
        <v>2.92</v>
      </c>
      <c r="D35">
        <f t="shared" ref="D35:D48" si="20">D20</f>
        <v>-55.5</v>
      </c>
      <c r="E35" s="1">
        <f>S7</f>
        <v>2.5930102677919575</v>
      </c>
      <c r="F35">
        <f t="shared" ref="F35:F48" si="21">(B35-D35-I35)</f>
        <v>8</v>
      </c>
      <c r="G35">
        <f t="shared" ref="G35:G48" si="22">(F35/(10*E35))</f>
        <v>0.30852172470617678</v>
      </c>
      <c r="H35">
        <f t="shared" ref="H35:H48" si="23">POWER(10,G35)</f>
        <v>2.0347999800727612</v>
      </c>
      <c r="I35">
        <v>0</v>
      </c>
      <c r="J35" s="1">
        <f t="shared" ref="J35:J48" si="24">(H35*C35)</f>
        <v>5.9416159418124623</v>
      </c>
      <c r="K35">
        <f t="shared" si="16"/>
        <v>7.1515662620156153</v>
      </c>
      <c r="L35">
        <f t="shared" ref="L35:L48" si="25">(K35-J35)</f>
        <v>1.209950320203153</v>
      </c>
    </row>
    <row r="36" spans="1:13" x14ac:dyDescent="0.25">
      <c r="A36">
        <v>2</v>
      </c>
      <c r="B36">
        <f t="shared" si="19"/>
        <v>-48</v>
      </c>
      <c r="C36">
        <v>2.92</v>
      </c>
      <c r="D36">
        <f t="shared" si="20"/>
        <v>-55.5</v>
      </c>
      <c r="E36" s="1">
        <f t="shared" ref="E36:E48" si="26">E35</f>
        <v>2.5930102677919575</v>
      </c>
      <c r="F36">
        <f t="shared" si="21"/>
        <v>7.5</v>
      </c>
      <c r="G36">
        <f t="shared" si="22"/>
        <v>0.28923911691204074</v>
      </c>
      <c r="H36">
        <f t="shared" si="23"/>
        <v>1.9464314665844593</v>
      </c>
      <c r="I36">
        <v>0</v>
      </c>
      <c r="J36" s="1">
        <f t="shared" si="24"/>
        <v>5.6835798824266215</v>
      </c>
      <c r="K36">
        <f t="shared" si="16"/>
        <v>7.1515662620156153</v>
      </c>
      <c r="L36">
        <f t="shared" si="25"/>
        <v>1.4679863795889938</v>
      </c>
    </row>
    <row r="37" spans="1:13" x14ac:dyDescent="0.25">
      <c r="A37">
        <v>3</v>
      </c>
      <c r="B37">
        <f t="shared" si="19"/>
        <v>-47.5</v>
      </c>
      <c r="C37">
        <v>2.92</v>
      </c>
      <c r="D37">
        <f t="shared" si="20"/>
        <v>-63.5</v>
      </c>
      <c r="E37" s="1">
        <f t="shared" si="26"/>
        <v>2.5930102677919575</v>
      </c>
      <c r="F37">
        <f t="shared" si="21"/>
        <v>16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9.2544529822134827</v>
      </c>
      <c r="L37">
        <f t="shared" si="25"/>
        <v>-2.835547017786519</v>
      </c>
    </row>
    <row r="38" spans="1:13" x14ac:dyDescent="0.25">
      <c r="A38">
        <v>4</v>
      </c>
      <c r="B38">
        <f t="shared" si="19"/>
        <v>-48</v>
      </c>
      <c r="C38">
        <v>2.92</v>
      </c>
      <c r="D38">
        <f t="shared" si="20"/>
        <v>-63.5</v>
      </c>
      <c r="E38" s="1">
        <f t="shared" si="26"/>
        <v>2.5930102677919575</v>
      </c>
      <c r="F38">
        <f t="shared" si="21"/>
        <v>15.5</v>
      </c>
      <c r="G38">
        <f t="shared" si="22"/>
        <v>0.59776084161821752</v>
      </c>
      <c r="H38">
        <f t="shared" si="23"/>
        <v>3.9605987094190538</v>
      </c>
      <c r="J38" s="1">
        <f t="shared" si="24"/>
        <v>11.564948231503637</v>
      </c>
      <c r="K38">
        <f t="shared" si="16"/>
        <v>9.2544529822134827</v>
      </c>
      <c r="L38">
        <f t="shared" si="25"/>
        <v>-2.3104952492901543</v>
      </c>
    </row>
    <row r="39" spans="1:13" x14ac:dyDescent="0.25">
      <c r="A39">
        <v>5</v>
      </c>
      <c r="B39">
        <f t="shared" si="19"/>
        <v>-47.5</v>
      </c>
      <c r="C39">
        <v>2.92</v>
      </c>
      <c r="D39">
        <f t="shared" si="20"/>
        <v>-75.5</v>
      </c>
      <c r="E39" s="1">
        <f t="shared" si="26"/>
        <v>2.5930102677919575</v>
      </c>
      <c r="F39">
        <f t="shared" si="21"/>
        <v>28</v>
      </c>
      <c r="G39">
        <f t="shared" si="22"/>
        <v>1.0798260364716188</v>
      </c>
      <c r="H39">
        <f t="shared" si="23"/>
        <v>12.017829450102568</v>
      </c>
      <c r="J39" s="1">
        <f t="shared" si="24"/>
        <v>35.092061994299499</v>
      </c>
      <c r="K39">
        <f t="shared" si="16"/>
        <v>12.068342885417202</v>
      </c>
      <c r="L39">
        <f t="shared" si="25"/>
        <v>-23.023719108882297</v>
      </c>
    </row>
    <row r="40" spans="1:13" x14ac:dyDescent="0.25">
      <c r="A40">
        <v>6</v>
      </c>
      <c r="B40">
        <f t="shared" si="19"/>
        <v>-48</v>
      </c>
      <c r="C40">
        <v>2.92</v>
      </c>
      <c r="D40">
        <f t="shared" si="20"/>
        <v>-75.5</v>
      </c>
      <c r="E40" s="1">
        <f t="shared" si="26"/>
        <v>2.5930102677919575</v>
      </c>
      <c r="F40">
        <f t="shared" si="21"/>
        <v>27.5</v>
      </c>
      <c r="G40">
        <f t="shared" si="22"/>
        <v>1.0605434286774826</v>
      </c>
      <c r="H40">
        <f t="shared" si="23"/>
        <v>11.495911947516623</v>
      </c>
      <c r="J40" s="1">
        <f t="shared" si="24"/>
        <v>33.568062886748535</v>
      </c>
      <c r="K40">
        <f t="shared" si="16"/>
        <v>12.068342885417202</v>
      </c>
      <c r="L40">
        <f t="shared" si="25"/>
        <v>-21.499720001331333</v>
      </c>
      <c r="M40">
        <v>3</v>
      </c>
    </row>
    <row r="41" spans="1:13" x14ac:dyDescent="0.25">
      <c r="A41">
        <v>7</v>
      </c>
      <c r="B41">
        <f t="shared" si="19"/>
        <v>-47.5</v>
      </c>
      <c r="C41">
        <v>2.92</v>
      </c>
      <c r="D41">
        <f t="shared" si="20"/>
        <v>-83.5</v>
      </c>
      <c r="E41" s="1">
        <f t="shared" si="26"/>
        <v>2.5930102677919575</v>
      </c>
      <c r="F41">
        <f t="shared" si="21"/>
        <v>36</v>
      </c>
      <c r="G41">
        <f t="shared" si="22"/>
        <v>1.3883477611777955</v>
      </c>
      <c r="H41">
        <f t="shared" si="23"/>
        <v>24.453879125586546</v>
      </c>
      <c r="J41" s="1">
        <f t="shared" si="24"/>
        <v>71.405327046712713</v>
      </c>
      <c r="K41">
        <f t="shared" si="16"/>
        <v>16.841760596802224</v>
      </c>
      <c r="L41">
        <f t="shared" si="25"/>
        <v>-54.563566449910489</v>
      </c>
    </row>
    <row r="42" spans="1:13" x14ac:dyDescent="0.25">
      <c r="A42">
        <v>8</v>
      </c>
      <c r="B42">
        <f t="shared" si="19"/>
        <v>-48</v>
      </c>
      <c r="C42">
        <v>2.92</v>
      </c>
      <c r="D42">
        <f t="shared" si="20"/>
        <v>-83.5</v>
      </c>
      <c r="E42" s="1">
        <f t="shared" si="26"/>
        <v>2.5930102677919575</v>
      </c>
      <c r="F42">
        <f t="shared" si="21"/>
        <v>35.5</v>
      </c>
      <c r="G42">
        <f t="shared" si="22"/>
        <v>1.3690651533836595</v>
      </c>
      <c r="H42">
        <f t="shared" si="23"/>
        <v>23.391881401725051</v>
      </c>
      <c r="J42" s="1">
        <f t="shared" si="24"/>
        <v>68.304293693037152</v>
      </c>
      <c r="K42">
        <f t="shared" si="16"/>
        <v>16.841760596802224</v>
      </c>
      <c r="L42">
        <f t="shared" si="25"/>
        <v>-51.462533096234928</v>
      </c>
    </row>
    <row r="43" spans="1:13" x14ac:dyDescent="0.25">
      <c r="A43">
        <v>9</v>
      </c>
      <c r="B43">
        <f t="shared" si="19"/>
        <v>-47.5</v>
      </c>
      <c r="C43">
        <v>2.92</v>
      </c>
      <c r="D43">
        <f t="shared" si="20"/>
        <v>-86</v>
      </c>
      <c r="E43" s="1">
        <f t="shared" si="26"/>
        <v>2.5930102677919575</v>
      </c>
      <c r="F43">
        <f t="shared" si="21"/>
        <v>38.5</v>
      </c>
      <c r="G43">
        <f t="shared" si="22"/>
        <v>1.4847608001484758</v>
      </c>
      <c r="H43">
        <f t="shared" si="23"/>
        <v>30.532389931167483</v>
      </c>
      <c r="J43" s="1">
        <f t="shared" si="24"/>
        <v>89.154578599009042</v>
      </c>
      <c r="K43">
        <f t="shared" si="16"/>
        <v>22.218120982657378</v>
      </c>
      <c r="L43">
        <f t="shared" si="25"/>
        <v>-66.93645761635166</v>
      </c>
    </row>
    <row r="44" spans="1:13" x14ac:dyDescent="0.25">
      <c r="A44">
        <v>10</v>
      </c>
      <c r="B44">
        <f t="shared" si="19"/>
        <v>-48</v>
      </c>
      <c r="C44">
        <v>2.92</v>
      </c>
      <c r="D44">
        <f t="shared" si="20"/>
        <v>-86</v>
      </c>
      <c r="E44" s="1">
        <f t="shared" si="26"/>
        <v>2.5930102677919575</v>
      </c>
      <c r="F44">
        <f t="shared" si="21"/>
        <v>38</v>
      </c>
      <c r="G44">
        <f t="shared" si="22"/>
        <v>1.4654781923543396</v>
      </c>
      <c r="H44">
        <f t="shared" si="23"/>
        <v>29.206410995701795</v>
      </c>
      <c r="J44" s="1">
        <f t="shared" si="24"/>
        <v>85.282720107449236</v>
      </c>
      <c r="K44">
        <f t="shared" si="16"/>
        <v>22.218120982657378</v>
      </c>
      <c r="L44">
        <f t="shared" si="25"/>
        <v>-63.064599124791854</v>
      </c>
    </row>
    <row r="45" spans="1:13" x14ac:dyDescent="0.25">
      <c r="A45">
        <v>11</v>
      </c>
      <c r="B45">
        <f t="shared" si="19"/>
        <v>-47.5</v>
      </c>
      <c r="C45">
        <v>2.92</v>
      </c>
      <c r="D45">
        <f t="shared" si="20"/>
        <v>-71.5</v>
      </c>
      <c r="E45" s="1">
        <f t="shared" si="26"/>
        <v>2.5930102677919575</v>
      </c>
      <c r="F45">
        <f t="shared" si="21"/>
        <v>24</v>
      </c>
      <c r="G45">
        <f t="shared" si="22"/>
        <v>0.92556517411853034</v>
      </c>
      <c r="H45">
        <f t="shared" si="23"/>
        <v>8.4249081366711263</v>
      </c>
      <c r="J45" s="1">
        <f t="shared" si="24"/>
        <v>24.600731759079689</v>
      </c>
      <c r="K45">
        <f t="shared" si="16"/>
        <v>0</v>
      </c>
      <c r="L45">
        <f t="shared" si="25"/>
        <v>-24.600731759079689</v>
      </c>
    </row>
    <row r="46" spans="1:13" x14ac:dyDescent="0.25">
      <c r="A46">
        <v>12</v>
      </c>
      <c r="B46">
        <f t="shared" si="19"/>
        <v>-48</v>
      </c>
      <c r="C46">
        <v>2.92</v>
      </c>
      <c r="D46">
        <f t="shared" si="20"/>
        <v>-71.5</v>
      </c>
      <c r="E46" s="1">
        <f t="shared" si="26"/>
        <v>2.5930102677919575</v>
      </c>
      <c r="F46">
        <f t="shared" si="21"/>
        <v>23.5</v>
      </c>
      <c r="G46">
        <f t="shared" si="22"/>
        <v>0.9062825663243943</v>
      </c>
      <c r="H46">
        <f t="shared" si="23"/>
        <v>8.059026175002094</v>
      </c>
      <c r="J46" s="1">
        <f t="shared" si="24"/>
        <v>23.532356431006114</v>
      </c>
      <c r="K46">
        <f t="shared" si="16"/>
        <v>0</v>
      </c>
      <c r="L46">
        <f t="shared" si="25"/>
        <v>-23.532356431006114</v>
      </c>
    </row>
    <row r="47" spans="1:13" x14ac:dyDescent="0.25">
      <c r="A47">
        <v>13</v>
      </c>
      <c r="B47">
        <f t="shared" si="19"/>
        <v>-47.5</v>
      </c>
      <c r="C47">
        <v>2.92</v>
      </c>
      <c r="D47">
        <f t="shared" si="20"/>
        <v>-80</v>
      </c>
      <c r="E47" s="1">
        <f t="shared" si="26"/>
        <v>2.5930102677919575</v>
      </c>
      <c r="F47">
        <f t="shared" si="21"/>
        <v>32.5</v>
      </c>
      <c r="G47">
        <f t="shared" si="22"/>
        <v>1.2533695066188431</v>
      </c>
      <c r="H47">
        <f t="shared" si="23"/>
        <v>17.921299863716467</v>
      </c>
      <c r="J47" s="1">
        <f t="shared" si="24"/>
        <v>52.330195602052079</v>
      </c>
      <c r="K47">
        <f t="shared" si="16"/>
        <v>0</v>
      </c>
      <c r="L47">
        <f t="shared" si="25"/>
        <v>-52.330195602052079</v>
      </c>
    </row>
    <row r="48" spans="1:13" x14ac:dyDescent="0.25">
      <c r="A48">
        <v>14</v>
      </c>
      <c r="B48">
        <f t="shared" si="19"/>
        <v>-48</v>
      </c>
      <c r="C48">
        <v>2.92</v>
      </c>
      <c r="D48">
        <f t="shared" si="20"/>
        <v>-80</v>
      </c>
      <c r="E48" s="1">
        <f t="shared" si="26"/>
        <v>2.5930102677919575</v>
      </c>
      <c r="F48">
        <f t="shared" si="21"/>
        <v>32</v>
      </c>
      <c r="G48">
        <f t="shared" si="22"/>
        <v>1.2340868988247071</v>
      </c>
      <c r="H48">
        <f t="shared" si="23"/>
        <v>17.143002908613251</v>
      </c>
      <c r="J48" s="1">
        <f t="shared" si="24"/>
        <v>50.05756849315069</v>
      </c>
      <c r="K48">
        <f t="shared" si="16"/>
        <v>0</v>
      </c>
      <c r="L48">
        <f t="shared" si="25"/>
        <v>-50.05756849315069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-47.5</v>
      </c>
      <c r="C50">
        <v>2.92</v>
      </c>
      <c r="D50">
        <f t="shared" ref="D50:D63" si="28">D35</f>
        <v>-55.5</v>
      </c>
      <c r="E50" s="1">
        <f>S8</f>
        <v>2.5119786969234585</v>
      </c>
      <c r="F50">
        <f t="shared" ref="F50:F63" si="29">(B50-D50-I50)</f>
        <v>8</v>
      </c>
      <c r="G50">
        <f t="shared" ref="G50:G63" si="30">(F50/(10*E50))</f>
        <v>0.31847403840637606</v>
      </c>
      <c r="H50">
        <f t="shared" ref="H50:H63" si="31">POWER(10,G50)</f>
        <v>2.08196794399958</v>
      </c>
      <c r="I50">
        <v>0</v>
      </c>
      <c r="J50" s="1">
        <f t="shared" ref="J50:J63" si="32">(H50*C50)</f>
        <v>6.0793463964787735</v>
      </c>
      <c r="K50">
        <f t="shared" si="16"/>
        <v>7.1515662620156153</v>
      </c>
      <c r="L50">
        <f t="shared" ref="L50:L63" si="33">(K50-J50)</f>
        <v>1.0722198655368418</v>
      </c>
    </row>
    <row r="51" spans="1:13" x14ac:dyDescent="0.25">
      <c r="A51">
        <v>2</v>
      </c>
      <c r="B51">
        <f t="shared" si="27"/>
        <v>-48</v>
      </c>
      <c r="C51">
        <v>2.92</v>
      </c>
      <c r="D51">
        <f t="shared" si="28"/>
        <v>-55.5</v>
      </c>
      <c r="E51" s="1">
        <f t="shared" ref="E51:E63" si="34">E50</f>
        <v>2.5119786969234585</v>
      </c>
      <c r="F51">
        <f t="shared" si="29"/>
        <v>7.5</v>
      </c>
      <c r="G51">
        <f t="shared" si="30"/>
        <v>0.29856941100597756</v>
      </c>
      <c r="H51">
        <f t="shared" si="31"/>
        <v>1.9887006285745894</v>
      </c>
      <c r="I51">
        <v>0</v>
      </c>
      <c r="J51" s="1">
        <f t="shared" si="32"/>
        <v>5.8070058354378009</v>
      </c>
      <c r="K51">
        <f t="shared" si="16"/>
        <v>7.1515662620156153</v>
      </c>
      <c r="L51">
        <f t="shared" si="33"/>
        <v>1.3445604265778144</v>
      </c>
    </row>
    <row r="52" spans="1:13" x14ac:dyDescent="0.25">
      <c r="A52">
        <v>3</v>
      </c>
      <c r="B52">
        <f t="shared" si="27"/>
        <v>-47.5</v>
      </c>
      <c r="C52">
        <v>2.92</v>
      </c>
      <c r="D52">
        <f t="shared" si="28"/>
        <v>-63.5</v>
      </c>
      <c r="E52" s="1">
        <f t="shared" si="34"/>
        <v>2.5119786969234585</v>
      </c>
      <c r="F52">
        <f t="shared" si="29"/>
        <v>16</v>
      </c>
      <c r="G52">
        <f t="shared" si="30"/>
        <v>0.63694807681275212</v>
      </c>
      <c r="H52">
        <f t="shared" si="31"/>
        <v>4.3345905198418384</v>
      </c>
      <c r="J52" s="1">
        <f t="shared" si="32"/>
        <v>12.657004317938167</v>
      </c>
      <c r="K52">
        <f t="shared" si="16"/>
        <v>9.2544529822134827</v>
      </c>
      <c r="L52">
        <f t="shared" si="33"/>
        <v>-3.4025513357246844</v>
      </c>
    </row>
    <row r="53" spans="1:13" x14ac:dyDescent="0.25">
      <c r="A53">
        <v>4</v>
      </c>
      <c r="B53">
        <f t="shared" si="27"/>
        <v>-48</v>
      </c>
      <c r="C53">
        <v>2.92</v>
      </c>
      <c r="D53">
        <f t="shared" si="28"/>
        <v>-63.5</v>
      </c>
      <c r="E53" s="1">
        <f t="shared" si="34"/>
        <v>2.5119786969234585</v>
      </c>
      <c r="F53">
        <f t="shared" si="29"/>
        <v>15.5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9.2544529822134827</v>
      </c>
      <c r="L53">
        <f t="shared" si="33"/>
        <v>-2.835547017786519</v>
      </c>
      <c r="M53">
        <v>4</v>
      </c>
    </row>
    <row r="54" spans="1:13" x14ac:dyDescent="0.25">
      <c r="A54">
        <v>5</v>
      </c>
      <c r="B54">
        <f t="shared" si="27"/>
        <v>-47.5</v>
      </c>
      <c r="C54">
        <v>2.92</v>
      </c>
      <c r="D54">
        <f t="shared" si="28"/>
        <v>-75.5</v>
      </c>
      <c r="E54" s="1">
        <f t="shared" si="34"/>
        <v>2.5119786969234585</v>
      </c>
      <c r="F54">
        <f t="shared" si="29"/>
        <v>28</v>
      </c>
      <c r="G54">
        <f t="shared" si="30"/>
        <v>1.1146591344223162</v>
      </c>
      <c r="H54">
        <f t="shared" si="31"/>
        <v>13.0214436062536</v>
      </c>
      <c r="J54" s="1">
        <f t="shared" si="32"/>
        <v>38.022615330260514</v>
      </c>
      <c r="K54">
        <f t="shared" si="16"/>
        <v>12.068342885417202</v>
      </c>
      <c r="L54">
        <f t="shared" si="33"/>
        <v>-25.954272444843312</v>
      </c>
    </row>
    <row r="55" spans="1:13" x14ac:dyDescent="0.25">
      <c r="A55">
        <v>6</v>
      </c>
      <c r="B55">
        <f t="shared" si="27"/>
        <v>-48</v>
      </c>
      <c r="C55">
        <v>2.92</v>
      </c>
      <c r="D55">
        <f t="shared" si="28"/>
        <v>-75.5</v>
      </c>
      <c r="E55" s="1">
        <f t="shared" si="34"/>
        <v>2.5119786969234585</v>
      </c>
      <c r="F55">
        <f t="shared" si="29"/>
        <v>27.5</v>
      </c>
      <c r="G55">
        <f t="shared" si="30"/>
        <v>1.0947545070219176</v>
      </c>
      <c r="H55">
        <f t="shared" si="31"/>
        <v>12.438113256901479</v>
      </c>
      <c r="J55" s="1">
        <f t="shared" si="32"/>
        <v>36.319290710152316</v>
      </c>
      <c r="K55">
        <f t="shared" si="16"/>
        <v>12.068342885417202</v>
      </c>
      <c r="L55">
        <f t="shared" si="33"/>
        <v>-24.250947824735114</v>
      </c>
    </row>
    <row r="56" spans="1:13" x14ac:dyDescent="0.25">
      <c r="A56">
        <v>7</v>
      </c>
      <c r="B56">
        <f t="shared" si="27"/>
        <v>-47.5</v>
      </c>
      <c r="C56">
        <v>2.92</v>
      </c>
      <c r="D56">
        <f t="shared" si="28"/>
        <v>-83.5</v>
      </c>
      <c r="E56" s="1">
        <f t="shared" si="34"/>
        <v>2.5119786969234585</v>
      </c>
      <c r="F56">
        <f t="shared" si="29"/>
        <v>36</v>
      </c>
      <c r="G56">
        <f t="shared" si="30"/>
        <v>1.4331331728286922</v>
      </c>
      <c r="H56">
        <f t="shared" si="31"/>
        <v>27.110228172818282</v>
      </c>
      <c r="J56" s="1">
        <f t="shared" si="32"/>
        <v>79.161866264629381</v>
      </c>
      <c r="K56">
        <f t="shared" si="16"/>
        <v>16.841760596802224</v>
      </c>
      <c r="L56">
        <f t="shared" si="33"/>
        <v>-62.320105667827157</v>
      </c>
    </row>
    <row r="57" spans="1:13" x14ac:dyDescent="0.25">
      <c r="A57">
        <v>8</v>
      </c>
      <c r="B57">
        <f t="shared" si="27"/>
        <v>-48</v>
      </c>
      <c r="C57">
        <v>2.92</v>
      </c>
      <c r="D57">
        <f t="shared" si="28"/>
        <v>-83.5</v>
      </c>
      <c r="E57" s="1">
        <f t="shared" si="34"/>
        <v>2.5119786969234585</v>
      </c>
      <c r="F57">
        <f t="shared" si="29"/>
        <v>35.5</v>
      </c>
      <c r="G57">
        <f t="shared" si="30"/>
        <v>1.4132285454282938</v>
      </c>
      <c r="H57">
        <f t="shared" si="31"/>
        <v>25.895753084705106</v>
      </c>
      <c r="J57" s="1">
        <f t="shared" si="32"/>
        <v>75.615599007338915</v>
      </c>
      <c r="K57">
        <f t="shared" si="16"/>
        <v>16.841760596802224</v>
      </c>
      <c r="L57">
        <f t="shared" si="33"/>
        <v>-58.77383841053669</v>
      </c>
    </row>
    <row r="58" spans="1:13" x14ac:dyDescent="0.25">
      <c r="A58">
        <v>9</v>
      </c>
      <c r="B58">
        <f t="shared" si="27"/>
        <v>-47.5</v>
      </c>
      <c r="C58">
        <v>2.92</v>
      </c>
      <c r="D58">
        <f t="shared" si="28"/>
        <v>-86</v>
      </c>
      <c r="E58" s="1">
        <f t="shared" si="34"/>
        <v>2.5119786969234585</v>
      </c>
      <c r="F58">
        <f t="shared" si="29"/>
        <v>38.5</v>
      </c>
      <c r="G58">
        <f t="shared" si="30"/>
        <v>1.5326563098306847</v>
      </c>
      <c r="H58">
        <f t="shared" si="31"/>
        <v>34.092300660015177</v>
      </c>
      <c r="J58" s="1">
        <f t="shared" si="32"/>
        <v>99.54951792724431</v>
      </c>
      <c r="K58">
        <f t="shared" si="16"/>
        <v>22.218120982657378</v>
      </c>
      <c r="L58">
        <f t="shared" si="33"/>
        <v>-77.331396944586928</v>
      </c>
    </row>
    <row r="59" spans="1:13" x14ac:dyDescent="0.25">
      <c r="A59">
        <v>10</v>
      </c>
      <c r="B59">
        <f t="shared" si="27"/>
        <v>-48</v>
      </c>
      <c r="C59">
        <v>2.92</v>
      </c>
      <c r="D59">
        <f t="shared" si="28"/>
        <v>-86</v>
      </c>
      <c r="E59" s="1">
        <f t="shared" si="34"/>
        <v>2.5119786969234585</v>
      </c>
      <c r="F59">
        <f t="shared" si="29"/>
        <v>38</v>
      </c>
      <c r="G59">
        <f t="shared" si="30"/>
        <v>1.5127516824302862</v>
      </c>
      <c r="H59">
        <f t="shared" si="31"/>
        <v>32.565044984256389</v>
      </c>
      <c r="J59" s="1">
        <f t="shared" si="32"/>
        <v>95.08993135402865</v>
      </c>
      <c r="K59">
        <f t="shared" si="16"/>
        <v>22.218120982657378</v>
      </c>
      <c r="L59">
        <f t="shared" si="33"/>
        <v>-72.871810371371268</v>
      </c>
    </row>
    <row r="60" spans="1:13" x14ac:dyDescent="0.25">
      <c r="A60">
        <v>11</v>
      </c>
      <c r="B60">
        <f t="shared" si="27"/>
        <v>-47.5</v>
      </c>
      <c r="C60">
        <v>2.92</v>
      </c>
      <c r="D60">
        <f t="shared" si="28"/>
        <v>-71.5</v>
      </c>
      <c r="E60" s="1">
        <f t="shared" si="34"/>
        <v>2.5119786969234585</v>
      </c>
      <c r="F60">
        <f t="shared" si="29"/>
        <v>24</v>
      </c>
      <c r="G60">
        <f t="shared" si="30"/>
        <v>0.95542211521912812</v>
      </c>
      <c r="H60">
        <f t="shared" si="31"/>
        <v>9.024478512675179</v>
      </c>
      <c r="J60" s="1">
        <f t="shared" si="32"/>
        <v>26.351477257011521</v>
      </c>
      <c r="K60">
        <f t="shared" si="16"/>
        <v>0</v>
      </c>
      <c r="L60">
        <f t="shared" si="33"/>
        <v>-26.351477257011521</v>
      </c>
    </row>
    <row r="61" spans="1:13" x14ac:dyDescent="0.25">
      <c r="A61">
        <v>12</v>
      </c>
      <c r="B61">
        <f t="shared" si="27"/>
        <v>-48</v>
      </c>
      <c r="C61">
        <v>2.92</v>
      </c>
      <c r="D61">
        <f t="shared" si="28"/>
        <v>-71.5</v>
      </c>
      <c r="E61" s="1">
        <f t="shared" si="34"/>
        <v>2.5119786969234585</v>
      </c>
      <c r="F61">
        <f t="shared" si="29"/>
        <v>23.5</v>
      </c>
      <c r="G61">
        <f t="shared" si="30"/>
        <v>0.93551748781872968</v>
      </c>
      <c r="H61">
        <f t="shared" si="31"/>
        <v>8.6202028914229221</v>
      </c>
      <c r="J61" s="1">
        <f t="shared" si="32"/>
        <v>25.170992442954933</v>
      </c>
      <c r="K61">
        <f t="shared" si="16"/>
        <v>0</v>
      </c>
      <c r="L61">
        <f t="shared" si="33"/>
        <v>-25.170992442954933</v>
      </c>
    </row>
    <row r="62" spans="1:13" x14ac:dyDescent="0.25">
      <c r="A62">
        <v>13</v>
      </c>
      <c r="B62">
        <f t="shared" si="27"/>
        <v>-47.5</v>
      </c>
      <c r="C62">
        <v>2.92</v>
      </c>
      <c r="D62">
        <f t="shared" si="28"/>
        <v>-80</v>
      </c>
      <c r="E62" s="1">
        <f t="shared" si="34"/>
        <v>2.5119786969234585</v>
      </c>
      <c r="F62">
        <f t="shared" si="29"/>
        <v>32.5</v>
      </c>
      <c r="G62">
        <f t="shared" si="30"/>
        <v>1.2938007810259027</v>
      </c>
      <c r="H62">
        <f t="shared" si="31"/>
        <v>19.669837905967675</v>
      </c>
      <c r="J62" s="1">
        <f t="shared" si="32"/>
        <v>57.435926685425613</v>
      </c>
      <c r="K62">
        <f t="shared" si="16"/>
        <v>0</v>
      </c>
      <c r="L62">
        <f t="shared" si="33"/>
        <v>-57.435926685425613</v>
      </c>
    </row>
    <row r="63" spans="1:13" x14ac:dyDescent="0.25">
      <c r="A63">
        <v>14</v>
      </c>
      <c r="B63">
        <f t="shared" si="27"/>
        <v>-48</v>
      </c>
      <c r="C63">
        <v>2.92</v>
      </c>
      <c r="D63">
        <f t="shared" si="28"/>
        <v>-80</v>
      </c>
      <c r="E63" s="1">
        <f t="shared" si="34"/>
        <v>2.5119786969234585</v>
      </c>
      <c r="F63">
        <f t="shared" si="29"/>
        <v>32</v>
      </c>
      <c r="G63">
        <f t="shared" si="30"/>
        <v>1.2738961536255042</v>
      </c>
      <c r="H63">
        <f t="shared" si="31"/>
        <v>18.78867497470274</v>
      </c>
      <c r="J63" s="1">
        <f t="shared" si="32"/>
        <v>54.862930926132002</v>
      </c>
      <c r="K63">
        <f t="shared" si="16"/>
        <v>0</v>
      </c>
      <c r="L63">
        <f t="shared" si="33"/>
        <v>-54.862930926132002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-47.5</v>
      </c>
      <c r="C65">
        <v>2.92</v>
      </c>
      <c r="D65">
        <f t="shared" ref="D65:D78" si="36">D50</f>
        <v>-55.5</v>
      </c>
      <c r="E65" s="1">
        <f>S9</f>
        <v>3.6525097436088503</v>
      </c>
      <c r="F65">
        <f t="shared" ref="F65:F78" si="37">(B65-D65-I65)</f>
        <v>8</v>
      </c>
      <c r="G65">
        <f t="shared" ref="G65:G78" si="38">(F65/(10*E65))</f>
        <v>0.21902747868088168</v>
      </c>
      <c r="H65">
        <f t="shared" ref="H65:H78" si="39">POWER(10,G65)</f>
        <v>1.6558747306626485</v>
      </c>
      <c r="I65">
        <v>0</v>
      </c>
      <c r="J65" s="1">
        <f t="shared" ref="J65:J78" si="40">(H65*C65)</f>
        <v>4.835154213534933</v>
      </c>
      <c r="K65">
        <f t="shared" si="16"/>
        <v>7.1515662620156153</v>
      </c>
      <c r="L65">
        <f t="shared" ref="L65:L78" si="41">(K65-J65)</f>
        <v>2.3164120484806823</v>
      </c>
    </row>
    <row r="66" spans="1:13" x14ac:dyDescent="0.25">
      <c r="A66">
        <v>2</v>
      </c>
      <c r="B66">
        <f t="shared" si="35"/>
        <v>-48</v>
      </c>
      <c r="C66">
        <v>2.92</v>
      </c>
      <c r="D66">
        <f t="shared" si="36"/>
        <v>-55.5</v>
      </c>
      <c r="E66" s="1">
        <f t="shared" ref="E66:E78" si="42">E65</f>
        <v>3.6525097436088503</v>
      </c>
      <c r="F66">
        <f t="shared" si="37"/>
        <v>7.5</v>
      </c>
      <c r="G66">
        <f t="shared" si="38"/>
        <v>0.20533826126332658</v>
      </c>
      <c r="H66">
        <f t="shared" si="39"/>
        <v>1.6044946054209066</v>
      </c>
      <c r="I66">
        <v>0</v>
      </c>
      <c r="J66" s="1">
        <f t="shared" si="40"/>
        <v>4.6851242478290471</v>
      </c>
      <c r="K66">
        <f t="shared" si="16"/>
        <v>7.1515662620156153</v>
      </c>
      <c r="L66">
        <f t="shared" si="41"/>
        <v>2.4664420141865682</v>
      </c>
    </row>
    <row r="67" spans="1:13" x14ac:dyDescent="0.25">
      <c r="A67">
        <v>3</v>
      </c>
      <c r="B67">
        <f t="shared" si="35"/>
        <v>-47.5</v>
      </c>
      <c r="C67">
        <v>2.92</v>
      </c>
      <c r="D67">
        <f t="shared" si="36"/>
        <v>-63.5</v>
      </c>
      <c r="E67" s="1">
        <f t="shared" si="42"/>
        <v>3.6525097436088503</v>
      </c>
      <c r="F67">
        <f t="shared" si="37"/>
        <v>16</v>
      </c>
      <c r="G67">
        <f t="shared" si="38"/>
        <v>0.43805495736176336</v>
      </c>
      <c r="H67">
        <f t="shared" si="39"/>
        <v>2.7419211236470984</v>
      </c>
      <c r="J67" s="1">
        <f t="shared" si="40"/>
        <v>8.0064096810495275</v>
      </c>
      <c r="K67">
        <f t="shared" si="16"/>
        <v>9.2544529822134827</v>
      </c>
      <c r="L67">
        <f t="shared" si="41"/>
        <v>1.2480433011639551</v>
      </c>
    </row>
    <row r="68" spans="1:13" x14ac:dyDescent="0.25">
      <c r="A68">
        <v>4</v>
      </c>
      <c r="B68">
        <f t="shared" si="35"/>
        <v>-48</v>
      </c>
      <c r="C68">
        <v>2.92</v>
      </c>
      <c r="D68">
        <f t="shared" si="36"/>
        <v>-63.5</v>
      </c>
      <c r="E68" s="1">
        <f t="shared" si="42"/>
        <v>3.6525097436088503</v>
      </c>
      <c r="F68">
        <f t="shared" si="37"/>
        <v>15.5</v>
      </c>
      <c r="G68">
        <f t="shared" si="38"/>
        <v>0.42436573994420823</v>
      </c>
      <c r="H68">
        <f t="shared" si="39"/>
        <v>2.656842072601016</v>
      </c>
      <c r="J68" s="1">
        <f t="shared" si="40"/>
        <v>7.7579788519949666</v>
      </c>
      <c r="K68">
        <f t="shared" si="16"/>
        <v>9.2544529822134827</v>
      </c>
      <c r="L68">
        <f t="shared" si="41"/>
        <v>1.4964741302185161</v>
      </c>
    </row>
    <row r="69" spans="1:13" x14ac:dyDescent="0.25">
      <c r="A69">
        <v>5</v>
      </c>
      <c r="B69">
        <f t="shared" si="35"/>
        <v>-47.5</v>
      </c>
      <c r="C69">
        <v>2.92</v>
      </c>
      <c r="D69">
        <f t="shared" si="36"/>
        <v>-75.5</v>
      </c>
      <c r="E69" s="1">
        <f t="shared" si="42"/>
        <v>3.6525097436088503</v>
      </c>
      <c r="F69">
        <f t="shared" si="37"/>
        <v>28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12.068342885417202</v>
      </c>
      <c r="L69">
        <f t="shared" si="41"/>
        <v>-4.9916571145827966</v>
      </c>
    </row>
    <row r="70" spans="1:13" x14ac:dyDescent="0.25">
      <c r="A70">
        <v>6</v>
      </c>
      <c r="B70">
        <f t="shared" si="35"/>
        <v>-48</v>
      </c>
      <c r="C70">
        <v>2.92</v>
      </c>
      <c r="D70">
        <f t="shared" si="36"/>
        <v>-75.5</v>
      </c>
      <c r="E70" s="1">
        <f t="shared" si="42"/>
        <v>3.6525097436088503</v>
      </c>
      <c r="F70">
        <f t="shared" si="37"/>
        <v>27.5</v>
      </c>
      <c r="G70">
        <f t="shared" si="38"/>
        <v>0.75290695796553075</v>
      </c>
      <c r="H70">
        <f t="shared" si="39"/>
        <v>5.6611799251111741</v>
      </c>
      <c r="J70" s="1">
        <f t="shared" si="40"/>
        <v>16.530645381324629</v>
      </c>
      <c r="K70">
        <f t="shared" si="16"/>
        <v>12.068342885417202</v>
      </c>
      <c r="L70">
        <f t="shared" si="41"/>
        <v>-4.4623024959074264</v>
      </c>
    </row>
    <row r="71" spans="1:13" x14ac:dyDescent="0.25">
      <c r="A71">
        <v>7</v>
      </c>
      <c r="B71">
        <f t="shared" si="35"/>
        <v>-47.5</v>
      </c>
      <c r="C71">
        <v>2.92</v>
      </c>
      <c r="D71">
        <f t="shared" si="36"/>
        <v>-83.5</v>
      </c>
      <c r="E71" s="1">
        <f t="shared" si="42"/>
        <v>3.6525097436088503</v>
      </c>
      <c r="F71">
        <f t="shared" si="37"/>
        <v>36</v>
      </c>
      <c r="G71">
        <f t="shared" si="38"/>
        <v>0.98562365406396757</v>
      </c>
      <c r="H71">
        <f t="shared" si="39"/>
        <v>9.6743914058578024</v>
      </c>
      <c r="J71" s="1">
        <f t="shared" si="40"/>
        <v>28.249222905104784</v>
      </c>
      <c r="K71">
        <f t="shared" si="16"/>
        <v>16.841760596802224</v>
      </c>
      <c r="L71">
        <f t="shared" si="41"/>
        <v>-11.407462308302559</v>
      </c>
    </row>
    <row r="72" spans="1:13" x14ac:dyDescent="0.25">
      <c r="A72">
        <v>8</v>
      </c>
      <c r="B72">
        <f t="shared" si="35"/>
        <v>-48</v>
      </c>
      <c r="C72">
        <v>2.92</v>
      </c>
      <c r="D72">
        <f t="shared" si="36"/>
        <v>-83.5</v>
      </c>
      <c r="E72" s="1">
        <f t="shared" si="42"/>
        <v>3.6525097436088503</v>
      </c>
      <c r="F72">
        <f t="shared" si="37"/>
        <v>35.5</v>
      </c>
      <c r="G72">
        <f t="shared" si="38"/>
        <v>0.97193443664641244</v>
      </c>
      <c r="H72">
        <f t="shared" si="39"/>
        <v>9.3742047837262561</v>
      </c>
      <c r="J72" s="1">
        <f t="shared" si="40"/>
        <v>27.372677968480666</v>
      </c>
      <c r="K72">
        <f t="shared" si="16"/>
        <v>16.841760596802224</v>
      </c>
      <c r="L72">
        <f t="shared" si="41"/>
        <v>-10.530917371678441</v>
      </c>
      <c r="M72">
        <v>5</v>
      </c>
    </row>
    <row r="73" spans="1:13" x14ac:dyDescent="0.25">
      <c r="A73">
        <v>9</v>
      </c>
      <c r="B73">
        <f t="shared" si="35"/>
        <v>-47.5</v>
      </c>
      <c r="C73">
        <v>2.92</v>
      </c>
      <c r="D73">
        <f t="shared" si="36"/>
        <v>-86</v>
      </c>
      <c r="E73" s="1">
        <f t="shared" si="42"/>
        <v>3.6525097436088503</v>
      </c>
      <c r="F73">
        <f t="shared" si="37"/>
        <v>38.5</v>
      </c>
      <c r="G73">
        <f t="shared" si="38"/>
        <v>1.054069741151743</v>
      </c>
      <c r="H73">
        <f t="shared" si="39"/>
        <v>11.325822242775157</v>
      </c>
      <c r="J73" s="1">
        <f t="shared" si="40"/>
        <v>33.071400948903459</v>
      </c>
      <c r="K73">
        <f t="shared" si="16"/>
        <v>22.218120982657378</v>
      </c>
      <c r="L73">
        <f t="shared" si="41"/>
        <v>-10.853279966246081</v>
      </c>
    </row>
    <row r="74" spans="1:13" x14ac:dyDescent="0.25">
      <c r="A74">
        <v>10</v>
      </c>
      <c r="B74">
        <f t="shared" si="35"/>
        <v>-48</v>
      </c>
      <c r="C74">
        <v>2.92</v>
      </c>
      <c r="D74">
        <f t="shared" si="36"/>
        <v>-86</v>
      </c>
      <c r="E74" s="1">
        <f t="shared" si="42"/>
        <v>3.6525097436088503</v>
      </c>
      <c r="F74">
        <f t="shared" si="37"/>
        <v>38</v>
      </c>
      <c r="G74">
        <f t="shared" si="38"/>
        <v>1.0403805237341879</v>
      </c>
      <c r="H74">
        <f t="shared" si="39"/>
        <v>10.974393384949289</v>
      </c>
      <c r="J74" s="1">
        <f t="shared" si="40"/>
        <v>32.045228684051928</v>
      </c>
      <c r="K74">
        <f t="shared" si="16"/>
        <v>22.218120982657378</v>
      </c>
      <c r="L74">
        <f t="shared" si="41"/>
        <v>-9.8271077013945494</v>
      </c>
    </row>
    <row r="75" spans="1:13" x14ac:dyDescent="0.25">
      <c r="A75">
        <v>11</v>
      </c>
      <c r="B75">
        <f t="shared" si="35"/>
        <v>-47.5</v>
      </c>
      <c r="C75">
        <v>2.92</v>
      </c>
      <c r="D75">
        <f t="shared" si="36"/>
        <v>-71.5</v>
      </c>
      <c r="E75" s="1">
        <f t="shared" si="42"/>
        <v>3.6525097436088503</v>
      </c>
      <c r="F75">
        <f t="shared" si="37"/>
        <v>24</v>
      </c>
      <c r="G75">
        <f t="shared" si="38"/>
        <v>0.65708243604264505</v>
      </c>
      <c r="H75">
        <f t="shared" si="39"/>
        <v>4.5402779021173663</v>
      </c>
      <c r="J75" s="1">
        <f t="shared" si="40"/>
        <v>13.25761147418271</v>
      </c>
      <c r="K75">
        <f t="shared" si="16"/>
        <v>0</v>
      </c>
      <c r="L75">
        <f t="shared" si="41"/>
        <v>-13.25761147418271</v>
      </c>
    </row>
    <row r="76" spans="1:13" x14ac:dyDescent="0.25">
      <c r="A76">
        <v>12</v>
      </c>
      <c r="B76">
        <f t="shared" si="35"/>
        <v>-48</v>
      </c>
      <c r="C76">
        <v>2.92</v>
      </c>
      <c r="D76">
        <f t="shared" si="36"/>
        <v>-71.5</v>
      </c>
      <c r="E76" s="1">
        <f t="shared" si="42"/>
        <v>3.6525097436088503</v>
      </c>
      <c r="F76">
        <f t="shared" si="37"/>
        <v>23.5</v>
      </c>
      <c r="G76">
        <f t="shared" si="38"/>
        <v>0.64339321862508991</v>
      </c>
      <c r="H76">
        <f t="shared" si="39"/>
        <v>4.3993976513813999</v>
      </c>
      <c r="J76" s="1">
        <f t="shared" si="40"/>
        <v>12.846241142033687</v>
      </c>
      <c r="K76">
        <f t="shared" si="16"/>
        <v>0</v>
      </c>
      <c r="L76">
        <f t="shared" si="41"/>
        <v>-12.846241142033687</v>
      </c>
    </row>
    <row r="77" spans="1:13" x14ac:dyDescent="0.25">
      <c r="A77">
        <v>13</v>
      </c>
      <c r="B77">
        <f t="shared" si="35"/>
        <v>-47.5</v>
      </c>
      <c r="C77">
        <v>2.92</v>
      </c>
      <c r="D77">
        <f t="shared" si="36"/>
        <v>-80</v>
      </c>
      <c r="E77" s="1">
        <f t="shared" si="42"/>
        <v>3.6525097436088503</v>
      </c>
      <c r="F77">
        <f t="shared" si="37"/>
        <v>32.5</v>
      </c>
      <c r="G77">
        <f t="shared" si="38"/>
        <v>0.88979913214108175</v>
      </c>
      <c r="H77">
        <f t="shared" si="39"/>
        <v>7.7588817344624044</v>
      </c>
      <c r="J77" s="1">
        <f t="shared" si="40"/>
        <v>22.65593466463022</v>
      </c>
      <c r="K77">
        <f t="shared" si="16"/>
        <v>0</v>
      </c>
      <c r="L77">
        <f t="shared" si="41"/>
        <v>-22.65593466463022</v>
      </c>
    </row>
    <row r="78" spans="1:13" x14ac:dyDescent="0.25">
      <c r="A78">
        <v>14</v>
      </c>
      <c r="B78">
        <f t="shared" si="35"/>
        <v>-48</v>
      </c>
      <c r="C78">
        <v>2.92</v>
      </c>
      <c r="D78">
        <f t="shared" si="36"/>
        <v>-80</v>
      </c>
      <c r="E78" s="1">
        <f t="shared" si="42"/>
        <v>3.6525097436088503</v>
      </c>
      <c r="F78">
        <f t="shared" si="37"/>
        <v>32</v>
      </c>
      <c r="G78">
        <f t="shared" si="38"/>
        <v>0.87610991472352673</v>
      </c>
      <c r="H78">
        <f t="shared" si="39"/>
        <v>7.5181314483021664</v>
      </c>
      <c r="J78" s="1">
        <f t="shared" si="40"/>
        <v>21.952943829042326</v>
      </c>
      <c r="K78">
        <f t="shared" si="16"/>
        <v>0</v>
      </c>
      <c r="L78">
        <f t="shared" si="41"/>
        <v>-21.952943829042326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-47.5</v>
      </c>
      <c r="C80">
        <v>2.92</v>
      </c>
      <c r="D80">
        <f t="shared" ref="D80:D93" si="44">D65</f>
        <v>-55.5</v>
      </c>
      <c r="E80" s="1">
        <f>S10</f>
        <v>3.5872863553301206</v>
      </c>
      <c r="F80">
        <f t="shared" ref="F80:F93" si="45">(B80-D80-I80)</f>
        <v>8</v>
      </c>
      <c r="G80">
        <f t="shared" ref="G80:G93" si="46">(F80/(10*E80))</f>
        <v>0.22300979647507951</v>
      </c>
      <c r="H80">
        <f t="shared" ref="H80:H93" si="47">POWER(10,G80)</f>
        <v>1.6711283098902789</v>
      </c>
      <c r="I80">
        <v>0</v>
      </c>
      <c r="J80" s="1">
        <f t="shared" ref="J80:J93" si="48">(H80*C80)</f>
        <v>4.8796946648796142</v>
      </c>
      <c r="K80">
        <f t="shared" si="16"/>
        <v>7.1515662620156153</v>
      </c>
      <c r="L80">
        <f t="shared" ref="L80:L93" si="49">(K80-J80)</f>
        <v>2.2718715971360011</v>
      </c>
    </row>
    <row r="81" spans="1:13" x14ac:dyDescent="0.25">
      <c r="A81">
        <v>2</v>
      </c>
      <c r="B81">
        <f t="shared" si="43"/>
        <v>-48</v>
      </c>
      <c r="C81">
        <v>2.92</v>
      </c>
      <c r="D81">
        <f t="shared" si="44"/>
        <v>-55.5</v>
      </c>
      <c r="E81" s="1">
        <f t="shared" ref="E81:E93" si="50">E80</f>
        <v>3.5872863553301206</v>
      </c>
      <c r="F81">
        <f t="shared" si="45"/>
        <v>7.5</v>
      </c>
      <c r="G81">
        <f t="shared" si="46"/>
        <v>0.20907168419538705</v>
      </c>
      <c r="H81">
        <f t="shared" si="47"/>
        <v>1.6183471382938643</v>
      </c>
      <c r="I81">
        <v>0</v>
      </c>
      <c r="J81" s="1">
        <f t="shared" si="48"/>
        <v>4.725573643818084</v>
      </c>
      <c r="K81">
        <f t="shared" si="16"/>
        <v>7.1515662620156153</v>
      </c>
      <c r="L81">
        <f t="shared" si="49"/>
        <v>2.4259926181975313</v>
      </c>
    </row>
    <row r="82" spans="1:13" x14ac:dyDescent="0.25">
      <c r="A82">
        <v>3</v>
      </c>
      <c r="B82">
        <f t="shared" si="43"/>
        <v>-47.5</v>
      </c>
      <c r="C82">
        <v>2.92</v>
      </c>
      <c r="D82">
        <f t="shared" si="44"/>
        <v>-63.5</v>
      </c>
      <c r="E82" s="1">
        <f t="shared" si="50"/>
        <v>3.5872863553301206</v>
      </c>
      <c r="F82">
        <f t="shared" si="45"/>
        <v>16</v>
      </c>
      <c r="G82">
        <f t="shared" si="46"/>
        <v>0.44601959295015903</v>
      </c>
      <c r="H82">
        <f t="shared" si="47"/>
        <v>2.7926698281167397</v>
      </c>
      <c r="J82" s="1">
        <f t="shared" si="48"/>
        <v>8.1545958981008795</v>
      </c>
      <c r="K82">
        <f t="shared" si="16"/>
        <v>9.2544529822134827</v>
      </c>
      <c r="L82">
        <f t="shared" si="49"/>
        <v>1.0998570841126032</v>
      </c>
    </row>
    <row r="83" spans="1:13" x14ac:dyDescent="0.25">
      <c r="A83">
        <v>4</v>
      </c>
      <c r="B83">
        <f t="shared" si="43"/>
        <v>-48</v>
      </c>
      <c r="C83">
        <v>2.92</v>
      </c>
      <c r="D83">
        <f t="shared" si="44"/>
        <v>-63.5</v>
      </c>
      <c r="E83" s="1">
        <f t="shared" si="50"/>
        <v>3.5872863553301206</v>
      </c>
      <c r="F83">
        <f t="shared" si="45"/>
        <v>15.5</v>
      </c>
      <c r="G83">
        <f t="shared" si="46"/>
        <v>0.43208148067046653</v>
      </c>
      <c r="H83">
        <f t="shared" si="47"/>
        <v>2.7044657180327949</v>
      </c>
      <c r="J83" s="1">
        <f t="shared" si="48"/>
        <v>7.8970398966557607</v>
      </c>
      <c r="K83">
        <f t="shared" si="16"/>
        <v>9.2544529822134827</v>
      </c>
      <c r="L83">
        <f t="shared" si="49"/>
        <v>1.357413085557722</v>
      </c>
    </row>
    <row r="84" spans="1:13" x14ac:dyDescent="0.25">
      <c r="A84">
        <v>5</v>
      </c>
      <c r="B84">
        <f t="shared" si="43"/>
        <v>-47.5</v>
      </c>
      <c r="C84">
        <v>2.92</v>
      </c>
      <c r="D84">
        <f t="shared" si="44"/>
        <v>-75.5</v>
      </c>
      <c r="E84" s="1">
        <f t="shared" si="50"/>
        <v>3.5872863553301206</v>
      </c>
      <c r="F84">
        <f t="shared" si="45"/>
        <v>28</v>
      </c>
      <c r="G84">
        <f t="shared" si="46"/>
        <v>0.78053428766277833</v>
      </c>
      <c r="H84">
        <f t="shared" si="47"/>
        <v>6.0330133684454879</v>
      </c>
      <c r="J84" s="1">
        <f t="shared" si="48"/>
        <v>17.616399035860823</v>
      </c>
      <c r="K84">
        <f t="shared" ref="K84:K93" si="51">K69</f>
        <v>12.068342885417202</v>
      </c>
      <c r="L84">
        <f t="shared" si="49"/>
        <v>-5.548056150443621</v>
      </c>
    </row>
    <row r="85" spans="1:13" x14ac:dyDescent="0.25">
      <c r="A85">
        <v>6</v>
      </c>
      <c r="B85">
        <f t="shared" si="43"/>
        <v>-48</v>
      </c>
      <c r="C85">
        <v>2.92</v>
      </c>
      <c r="D85">
        <f t="shared" si="44"/>
        <v>-75.5</v>
      </c>
      <c r="E85" s="1">
        <f t="shared" si="50"/>
        <v>3.5872863553301206</v>
      </c>
      <c r="F85">
        <f t="shared" si="45"/>
        <v>27.5</v>
      </c>
      <c r="G85">
        <f t="shared" si="46"/>
        <v>0.76659617538308578</v>
      </c>
      <c r="H85">
        <f t="shared" si="47"/>
        <v>5.8424657534246567</v>
      </c>
      <c r="J85" s="1">
        <f t="shared" si="48"/>
        <v>17.059999999999999</v>
      </c>
      <c r="K85">
        <f t="shared" si="51"/>
        <v>12.068342885417202</v>
      </c>
      <c r="L85">
        <f t="shared" si="49"/>
        <v>-4.9916571145827966</v>
      </c>
      <c r="M85">
        <v>6</v>
      </c>
    </row>
    <row r="86" spans="1:13" x14ac:dyDescent="0.25">
      <c r="A86">
        <v>7</v>
      </c>
      <c r="B86">
        <f t="shared" si="43"/>
        <v>-47.5</v>
      </c>
      <c r="C86">
        <v>2.92</v>
      </c>
      <c r="D86">
        <f t="shared" si="44"/>
        <v>-83.5</v>
      </c>
      <c r="E86" s="1">
        <f t="shared" si="50"/>
        <v>3.5872863553301206</v>
      </c>
      <c r="F86">
        <f t="shared" si="45"/>
        <v>36</v>
      </c>
      <c r="G86">
        <f t="shared" si="46"/>
        <v>1.0035440841378578</v>
      </c>
      <c r="H86">
        <f t="shared" si="47"/>
        <v>10.081939433955768</v>
      </c>
      <c r="J86" s="1">
        <f t="shared" si="48"/>
        <v>29.439263147150839</v>
      </c>
      <c r="K86">
        <f t="shared" si="51"/>
        <v>16.841760596802224</v>
      </c>
      <c r="L86">
        <f t="shared" si="49"/>
        <v>-12.597502550348615</v>
      </c>
    </row>
    <row r="87" spans="1:13" x14ac:dyDescent="0.25">
      <c r="A87">
        <v>8</v>
      </c>
      <c r="B87">
        <f t="shared" si="43"/>
        <v>-48</v>
      </c>
      <c r="C87">
        <v>2.92</v>
      </c>
      <c r="D87">
        <f t="shared" si="44"/>
        <v>-83.5</v>
      </c>
      <c r="E87" s="1">
        <f t="shared" si="50"/>
        <v>3.5872863553301206</v>
      </c>
      <c r="F87">
        <f t="shared" si="45"/>
        <v>35.5</v>
      </c>
      <c r="G87">
        <f t="shared" si="46"/>
        <v>0.98960597185816535</v>
      </c>
      <c r="H87">
        <f t="shared" si="47"/>
        <v>9.7635099201123836</v>
      </c>
      <c r="J87" s="1">
        <f t="shared" si="48"/>
        <v>28.509448966728158</v>
      </c>
      <c r="K87">
        <f t="shared" si="51"/>
        <v>16.841760596802224</v>
      </c>
      <c r="L87">
        <f t="shared" si="49"/>
        <v>-11.667688369925934</v>
      </c>
    </row>
    <row r="88" spans="1:13" x14ac:dyDescent="0.25">
      <c r="A88">
        <v>9</v>
      </c>
      <c r="B88">
        <f t="shared" si="43"/>
        <v>-47.5</v>
      </c>
      <c r="C88">
        <v>2.92</v>
      </c>
      <c r="D88">
        <f t="shared" si="44"/>
        <v>-86</v>
      </c>
      <c r="E88" s="1">
        <f t="shared" si="50"/>
        <v>3.5872863553301206</v>
      </c>
      <c r="F88">
        <f t="shared" si="45"/>
        <v>38.5</v>
      </c>
      <c r="G88">
        <f t="shared" si="46"/>
        <v>1.0732346455363202</v>
      </c>
      <c r="H88">
        <f t="shared" si="47"/>
        <v>11.836809155066204</v>
      </c>
      <c r="J88" s="1">
        <f t="shared" si="48"/>
        <v>34.563482732793318</v>
      </c>
      <c r="K88">
        <f t="shared" si="51"/>
        <v>22.218120982657378</v>
      </c>
      <c r="L88">
        <f t="shared" si="49"/>
        <v>-12.34536175013594</v>
      </c>
    </row>
    <row r="89" spans="1:13" x14ac:dyDescent="0.25">
      <c r="A89">
        <v>10</v>
      </c>
      <c r="B89">
        <f t="shared" si="43"/>
        <v>-48</v>
      </c>
      <c r="C89">
        <v>2.92</v>
      </c>
      <c r="D89">
        <f t="shared" si="44"/>
        <v>-86</v>
      </c>
      <c r="E89" s="1">
        <f t="shared" si="50"/>
        <v>3.5872863553301206</v>
      </c>
      <c r="F89">
        <f t="shared" si="45"/>
        <v>38</v>
      </c>
      <c r="G89">
        <f t="shared" si="46"/>
        <v>1.0592965332566278</v>
      </c>
      <c r="H89">
        <f t="shared" si="47"/>
        <v>11.462953568113353</v>
      </c>
      <c r="J89" s="1">
        <f t="shared" si="48"/>
        <v>33.471824418890989</v>
      </c>
      <c r="K89">
        <f t="shared" si="51"/>
        <v>22.218120982657378</v>
      </c>
      <c r="L89">
        <f t="shared" si="49"/>
        <v>-11.253703436233611</v>
      </c>
    </row>
    <row r="90" spans="1:13" x14ac:dyDescent="0.25">
      <c r="A90">
        <v>11</v>
      </c>
      <c r="B90">
        <f t="shared" si="43"/>
        <v>-47.5</v>
      </c>
      <c r="C90">
        <v>2.92</v>
      </c>
      <c r="D90">
        <f t="shared" si="44"/>
        <v>-71.5</v>
      </c>
      <c r="E90" s="1">
        <f t="shared" si="50"/>
        <v>3.5872863553301206</v>
      </c>
      <c r="F90">
        <f t="shared" si="45"/>
        <v>24</v>
      </c>
      <c r="G90">
        <f t="shared" si="46"/>
        <v>0.66902938942523849</v>
      </c>
      <c r="H90">
        <f t="shared" si="47"/>
        <v>4.6669096099423024</v>
      </c>
      <c r="J90" s="1">
        <f t="shared" si="48"/>
        <v>13.627376061031523</v>
      </c>
      <c r="K90">
        <f t="shared" si="51"/>
        <v>0</v>
      </c>
      <c r="L90">
        <f t="shared" si="49"/>
        <v>-13.627376061031523</v>
      </c>
    </row>
    <row r="91" spans="1:13" x14ac:dyDescent="0.25">
      <c r="A91">
        <v>12</v>
      </c>
      <c r="B91">
        <f t="shared" si="43"/>
        <v>-48</v>
      </c>
      <c r="C91">
        <v>2.92</v>
      </c>
      <c r="D91">
        <f t="shared" si="44"/>
        <v>-71.5</v>
      </c>
      <c r="E91" s="1">
        <f t="shared" si="50"/>
        <v>3.5872863553301206</v>
      </c>
      <c r="F91">
        <f t="shared" si="45"/>
        <v>23.5</v>
      </c>
      <c r="G91">
        <f t="shared" si="46"/>
        <v>0.65509127714554605</v>
      </c>
      <c r="H91">
        <f t="shared" si="47"/>
        <v>4.519509224532344</v>
      </c>
      <c r="J91" s="1">
        <f t="shared" si="48"/>
        <v>13.196966935634444</v>
      </c>
      <c r="K91">
        <f t="shared" si="51"/>
        <v>0</v>
      </c>
      <c r="L91">
        <f t="shared" si="49"/>
        <v>-13.196966935634444</v>
      </c>
    </row>
    <row r="92" spans="1:13" x14ac:dyDescent="0.25">
      <c r="A92">
        <v>13</v>
      </c>
      <c r="B92">
        <f t="shared" si="43"/>
        <v>-47.5</v>
      </c>
      <c r="C92">
        <v>2.92</v>
      </c>
      <c r="D92">
        <f t="shared" si="44"/>
        <v>-80</v>
      </c>
      <c r="E92" s="1">
        <f t="shared" si="50"/>
        <v>3.5872863553301206</v>
      </c>
      <c r="F92">
        <f t="shared" si="45"/>
        <v>32.5</v>
      </c>
      <c r="G92">
        <f t="shared" si="46"/>
        <v>0.90597729818001049</v>
      </c>
      <c r="H92">
        <f t="shared" si="47"/>
        <v>8.0533634285497371</v>
      </c>
      <c r="J92" s="1">
        <f t="shared" si="48"/>
        <v>23.515821211365232</v>
      </c>
      <c r="K92">
        <f t="shared" si="51"/>
        <v>0</v>
      </c>
      <c r="L92">
        <f t="shared" si="49"/>
        <v>-23.515821211365232</v>
      </c>
    </row>
    <row r="93" spans="1:13" x14ac:dyDescent="0.25">
      <c r="A93">
        <v>14</v>
      </c>
      <c r="B93">
        <f t="shared" si="43"/>
        <v>-48</v>
      </c>
      <c r="C93">
        <v>2.92</v>
      </c>
      <c r="D93">
        <f t="shared" si="44"/>
        <v>-80</v>
      </c>
      <c r="E93" s="1">
        <f t="shared" si="50"/>
        <v>3.5872863553301206</v>
      </c>
      <c r="F93">
        <f t="shared" si="45"/>
        <v>32</v>
      </c>
      <c r="G93">
        <f t="shared" si="46"/>
        <v>0.89203918590031805</v>
      </c>
      <c r="H93">
        <f t="shared" si="47"/>
        <v>7.7990047688735809</v>
      </c>
      <c r="J93" s="1">
        <f t="shared" si="48"/>
        <v>22.773093925110857</v>
      </c>
      <c r="K93">
        <f t="shared" si="51"/>
        <v>0</v>
      </c>
      <c r="L93">
        <f t="shared" si="49"/>
        <v>-22.773093925110857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-47.5</v>
      </c>
      <c r="C95">
        <v>2.92</v>
      </c>
      <c r="D95">
        <f t="shared" ref="D95:D108" si="53">D80</f>
        <v>-55.5</v>
      </c>
      <c r="E95" s="1">
        <f>S11</f>
        <v>4.0129322390597642</v>
      </c>
      <c r="F95">
        <f t="shared" ref="F95:F108" si="54">(B95-D95-I95)</f>
        <v>8</v>
      </c>
      <c r="G95">
        <f t="shared" ref="G95:G108" si="55">(F95/(10*E95))</f>
        <v>0.19935547184505689</v>
      </c>
      <c r="H95">
        <f t="shared" ref="H95:H108" si="56">POWER(10,G95)</f>
        <v>1.5825428272089328</v>
      </c>
      <c r="I95">
        <v>0</v>
      </c>
      <c r="J95" s="1">
        <f t="shared" ref="J95:J108" si="57">(H95*C95)</f>
        <v>4.621025055450084</v>
      </c>
      <c r="K95">
        <f t="shared" ref="K95:K108" si="58">K80</f>
        <v>7.1515662620156153</v>
      </c>
      <c r="L95">
        <f t="shared" ref="L95:L108" si="59">(K95-J95)</f>
        <v>2.5305412065655313</v>
      </c>
    </row>
    <row r="96" spans="1:13" x14ac:dyDescent="0.25">
      <c r="A96">
        <v>2</v>
      </c>
      <c r="B96">
        <f t="shared" si="52"/>
        <v>-48</v>
      </c>
      <c r="C96">
        <v>2.92</v>
      </c>
      <c r="D96">
        <f t="shared" si="53"/>
        <v>-55.5</v>
      </c>
      <c r="E96" s="1">
        <f t="shared" ref="E96:E108" si="60">E95</f>
        <v>4.0129322390597642</v>
      </c>
      <c r="F96">
        <f t="shared" si="54"/>
        <v>7.5</v>
      </c>
      <c r="G96">
        <f t="shared" si="55"/>
        <v>0.18689575485474086</v>
      </c>
      <c r="H96">
        <f t="shared" si="56"/>
        <v>1.5377854762495178</v>
      </c>
      <c r="I96">
        <v>0</v>
      </c>
      <c r="J96" s="1">
        <f t="shared" si="57"/>
        <v>4.4903335906485919</v>
      </c>
      <c r="K96">
        <f t="shared" si="58"/>
        <v>7.1515662620156153</v>
      </c>
      <c r="L96">
        <f t="shared" si="59"/>
        <v>2.6612326713670234</v>
      </c>
    </row>
    <row r="97" spans="1:13" x14ac:dyDescent="0.25">
      <c r="A97">
        <v>3</v>
      </c>
      <c r="B97">
        <f t="shared" si="52"/>
        <v>-47.5</v>
      </c>
      <c r="C97">
        <v>2.92</v>
      </c>
      <c r="D97">
        <f t="shared" si="53"/>
        <v>-63.5</v>
      </c>
      <c r="E97" s="1">
        <f t="shared" si="60"/>
        <v>4.0129322390597642</v>
      </c>
      <c r="F97">
        <f t="shared" si="54"/>
        <v>16</v>
      </c>
      <c r="G97">
        <f t="shared" si="55"/>
        <v>0.39871094369011378</v>
      </c>
      <c r="H97">
        <f t="shared" si="56"/>
        <v>2.5044417999504422</v>
      </c>
      <c r="J97" s="1">
        <f t="shared" si="57"/>
        <v>7.312970055855291</v>
      </c>
      <c r="K97">
        <f t="shared" si="58"/>
        <v>9.2544529822134827</v>
      </c>
      <c r="L97">
        <f t="shared" si="59"/>
        <v>1.9414829263581916</v>
      </c>
    </row>
    <row r="98" spans="1:13" x14ac:dyDescent="0.25">
      <c r="A98">
        <v>4</v>
      </c>
      <c r="B98">
        <f t="shared" si="52"/>
        <v>-48</v>
      </c>
      <c r="C98">
        <v>2.92</v>
      </c>
      <c r="D98">
        <f t="shared" si="53"/>
        <v>-63.5</v>
      </c>
      <c r="E98" s="1">
        <f t="shared" si="60"/>
        <v>4.0129322390597642</v>
      </c>
      <c r="F98">
        <f t="shared" si="54"/>
        <v>15.5</v>
      </c>
      <c r="G98">
        <f t="shared" si="55"/>
        <v>0.38625122669979772</v>
      </c>
      <c r="H98">
        <f t="shared" si="56"/>
        <v>2.4336113752247472</v>
      </c>
      <c r="J98" s="1">
        <f t="shared" si="57"/>
        <v>7.1061452156562614</v>
      </c>
      <c r="K98">
        <f t="shared" si="58"/>
        <v>9.2544529822134827</v>
      </c>
      <c r="L98">
        <f t="shared" si="59"/>
        <v>2.1483077665572212</v>
      </c>
    </row>
    <row r="99" spans="1:13" x14ac:dyDescent="0.25">
      <c r="A99">
        <v>5</v>
      </c>
      <c r="B99">
        <f t="shared" si="52"/>
        <v>-47.5</v>
      </c>
      <c r="C99">
        <v>2.92</v>
      </c>
      <c r="D99">
        <f t="shared" si="53"/>
        <v>-75.5</v>
      </c>
      <c r="E99" s="1">
        <f t="shared" si="60"/>
        <v>4.0129322390597642</v>
      </c>
      <c r="F99">
        <f t="shared" si="54"/>
        <v>28</v>
      </c>
      <c r="G99">
        <f t="shared" si="55"/>
        <v>0.69774415145769919</v>
      </c>
      <c r="H99">
        <f t="shared" si="56"/>
        <v>4.9859067465618674</v>
      </c>
      <c r="J99" s="1">
        <f t="shared" si="57"/>
        <v>14.558847699960653</v>
      </c>
      <c r="K99">
        <f t="shared" si="58"/>
        <v>12.068342885417202</v>
      </c>
      <c r="L99">
        <f t="shared" si="59"/>
        <v>-2.490504814543451</v>
      </c>
    </row>
    <row r="100" spans="1:13" x14ac:dyDescent="0.25">
      <c r="A100">
        <v>6</v>
      </c>
      <c r="B100">
        <f t="shared" si="52"/>
        <v>-48</v>
      </c>
      <c r="C100">
        <v>2.92</v>
      </c>
      <c r="D100">
        <f t="shared" si="53"/>
        <v>-75.5</v>
      </c>
      <c r="E100" s="1">
        <f t="shared" si="60"/>
        <v>4.0129322390597642</v>
      </c>
      <c r="F100">
        <f t="shared" si="54"/>
        <v>27.5</v>
      </c>
      <c r="G100">
        <f t="shared" si="55"/>
        <v>0.68528443446738307</v>
      </c>
      <c r="H100">
        <f t="shared" si="56"/>
        <v>4.8448957266576809</v>
      </c>
      <c r="J100" s="1">
        <f t="shared" si="57"/>
        <v>14.147095521840427</v>
      </c>
      <c r="K100">
        <f t="shared" si="58"/>
        <v>12.068342885417202</v>
      </c>
      <c r="L100">
        <f t="shared" si="59"/>
        <v>-2.0787526364232249</v>
      </c>
      <c r="M100">
        <v>7</v>
      </c>
    </row>
    <row r="101" spans="1:13" x14ac:dyDescent="0.25">
      <c r="A101">
        <v>7</v>
      </c>
      <c r="B101">
        <f t="shared" si="52"/>
        <v>-47.5</v>
      </c>
      <c r="C101">
        <v>2.92</v>
      </c>
      <c r="D101">
        <f t="shared" si="53"/>
        <v>-83.5</v>
      </c>
      <c r="E101" s="1">
        <f t="shared" si="60"/>
        <v>4.0129322390597642</v>
      </c>
      <c r="F101">
        <f t="shared" si="54"/>
        <v>36</v>
      </c>
      <c r="G101">
        <f t="shared" si="55"/>
        <v>0.89709962330275606</v>
      </c>
      <c r="H101">
        <f t="shared" si="56"/>
        <v>7.8904109589041092</v>
      </c>
      <c r="J101" s="1">
        <f t="shared" si="57"/>
        <v>23.04</v>
      </c>
      <c r="K101">
        <f t="shared" si="58"/>
        <v>16.841760596802224</v>
      </c>
      <c r="L101">
        <f t="shared" si="59"/>
        <v>-6.1982394031977748</v>
      </c>
    </row>
    <row r="102" spans="1:13" x14ac:dyDescent="0.25">
      <c r="A102">
        <v>8</v>
      </c>
      <c r="B102">
        <f t="shared" si="52"/>
        <v>-48</v>
      </c>
      <c r="C102">
        <v>2.92</v>
      </c>
      <c r="D102">
        <f t="shared" si="53"/>
        <v>-83.5</v>
      </c>
      <c r="E102" s="1">
        <f t="shared" si="60"/>
        <v>4.0129322390597642</v>
      </c>
      <c r="F102">
        <f t="shared" si="54"/>
        <v>35.5</v>
      </c>
      <c r="G102">
        <f t="shared" si="55"/>
        <v>0.88463990631244005</v>
      </c>
      <c r="H102">
        <f t="shared" si="56"/>
        <v>7.6672549807973249</v>
      </c>
      <c r="J102" s="1">
        <f t="shared" si="57"/>
        <v>22.38838454392819</v>
      </c>
      <c r="K102">
        <f t="shared" si="58"/>
        <v>16.841760596802224</v>
      </c>
      <c r="L102">
        <f t="shared" si="59"/>
        <v>-5.5466239471259655</v>
      </c>
    </row>
    <row r="103" spans="1:13" x14ac:dyDescent="0.25">
      <c r="A103">
        <v>9</v>
      </c>
      <c r="B103">
        <f t="shared" si="52"/>
        <v>-47.5</v>
      </c>
      <c r="C103">
        <v>2.92</v>
      </c>
      <c r="D103">
        <f t="shared" si="53"/>
        <v>-86</v>
      </c>
      <c r="E103" s="1">
        <f t="shared" si="60"/>
        <v>4.0129322390597642</v>
      </c>
      <c r="F103">
        <f t="shared" si="54"/>
        <v>38.5</v>
      </c>
      <c r="G103">
        <f t="shared" si="55"/>
        <v>0.9593982082543363</v>
      </c>
      <c r="H103">
        <f t="shared" si="56"/>
        <v>9.1074796235493825</v>
      </c>
      <c r="J103" s="1">
        <f t="shared" si="57"/>
        <v>26.593840500764195</v>
      </c>
      <c r="K103">
        <f t="shared" si="58"/>
        <v>22.218120982657378</v>
      </c>
      <c r="L103">
        <f t="shared" si="59"/>
        <v>-4.3757195181068163</v>
      </c>
    </row>
    <row r="104" spans="1:13" x14ac:dyDescent="0.25">
      <c r="A104">
        <v>10</v>
      </c>
      <c r="B104">
        <f t="shared" si="52"/>
        <v>-48</v>
      </c>
      <c r="C104">
        <v>2.92</v>
      </c>
      <c r="D104">
        <f t="shared" si="53"/>
        <v>-86</v>
      </c>
      <c r="E104" s="1">
        <f t="shared" si="60"/>
        <v>4.0129322390597642</v>
      </c>
      <c r="F104">
        <f t="shared" si="54"/>
        <v>38</v>
      </c>
      <c r="G104">
        <f t="shared" si="55"/>
        <v>0.9469384912640203</v>
      </c>
      <c r="H104">
        <f t="shared" si="56"/>
        <v>8.8499026058165757</v>
      </c>
      <c r="J104" s="1">
        <f t="shared" si="57"/>
        <v>25.841715608984401</v>
      </c>
      <c r="K104">
        <f t="shared" si="58"/>
        <v>22.218120982657378</v>
      </c>
      <c r="L104">
        <f t="shared" si="59"/>
        <v>-3.6235946263270229</v>
      </c>
    </row>
    <row r="105" spans="1:13" x14ac:dyDescent="0.25">
      <c r="A105">
        <v>11</v>
      </c>
      <c r="B105">
        <f t="shared" si="52"/>
        <v>-47.5</v>
      </c>
      <c r="C105">
        <v>2.92</v>
      </c>
      <c r="D105">
        <f t="shared" si="53"/>
        <v>-71.5</v>
      </c>
      <c r="E105" s="1">
        <f t="shared" si="60"/>
        <v>4.0129322390597642</v>
      </c>
      <c r="F105">
        <f t="shared" si="54"/>
        <v>24</v>
      </c>
      <c r="G105">
        <f t="shared" si="55"/>
        <v>0.5980664155351707</v>
      </c>
      <c r="H105">
        <f t="shared" si="56"/>
        <v>3.9633864066738025</v>
      </c>
      <c r="J105" s="1">
        <f t="shared" si="57"/>
        <v>11.573088307487502</v>
      </c>
      <c r="K105">
        <f t="shared" si="58"/>
        <v>0</v>
      </c>
      <c r="L105">
        <f t="shared" si="59"/>
        <v>-11.573088307487502</v>
      </c>
    </row>
    <row r="106" spans="1:13" x14ac:dyDescent="0.25">
      <c r="A106">
        <v>12</v>
      </c>
      <c r="B106">
        <f t="shared" si="52"/>
        <v>-48</v>
      </c>
      <c r="C106">
        <v>2.92</v>
      </c>
      <c r="D106">
        <f t="shared" si="53"/>
        <v>-71.5</v>
      </c>
      <c r="E106" s="1">
        <f t="shared" si="60"/>
        <v>4.0129322390597642</v>
      </c>
      <c r="F106">
        <f t="shared" si="54"/>
        <v>23.5</v>
      </c>
      <c r="G106">
        <f t="shared" si="55"/>
        <v>0.5856066985448547</v>
      </c>
      <c r="H106">
        <f t="shared" si="56"/>
        <v>3.8512942260759915</v>
      </c>
      <c r="J106" s="1">
        <f t="shared" si="57"/>
        <v>11.245779140141895</v>
      </c>
      <c r="K106">
        <f t="shared" si="58"/>
        <v>0</v>
      </c>
      <c r="L106">
        <f t="shared" si="59"/>
        <v>-11.245779140141895</v>
      </c>
    </row>
    <row r="107" spans="1:13" x14ac:dyDescent="0.25">
      <c r="A107">
        <v>13</v>
      </c>
      <c r="B107">
        <f t="shared" si="52"/>
        <v>-47.5</v>
      </c>
      <c r="C107">
        <v>2.92</v>
      </c>
      <c r="D107">
        <f t="shared" si="53"/>
        <v>-80</v>
      </c>
      <c r="E107" s="1">
        <f t="shared" si="60"/>
        <v>4.0129322390597642</v>
      </c>
      <c r="F107">
        <f t="shared" si="54"/>
        <v>32.5</v>
      </c>
      <c r="G107">
        <f t="shared" si="55"/>
        <v>0.80988160437054368</v>
      </c>
      <c r="H107">
        <f t="shared" si="56"/>
        <v>6.4547823734411907</v>
      </c>
      <c r="J107" s="1">
        <f t="shared" si="57"/>
        <v>18.847964530448277</v>
      </c>
      <c r="K107">
        <f t="shared" si="58"/>
        <v>0</v>
      </c>
      <c r="L107">
        <f t="shared" si="59"/>
        <v>-18.847964530448277</v>
      </c>
    </row>
    <row r="108" spans="1:13" x14ac:dyDescent="0.25">
      <c r="A108">
        <v>14</v>
      </c>
      <c r="B108">
        <f t="shared" si="52"/>
        <v>-48</v>
      </c>
      <c r="C108">
        <v>2.92</v>
      </c>
      <c r="D108">
        <f t="shared" si="53"/>
        <v>-80</v>
      </c>
      <c r="E108" s="1">
        <f t="shared" si="60"/>
        <v>4.0129322390597642</v>
      </c>
      <c r="F108">
        <f t="shared" si="54"/>
        <v>32</v>
      </c>
      <c r="G108">
        <f t="shared" si="55"/>
        <v>0.79742188738022757</v>
      </c>
      <c r="H108">
        <f t="shared" si="56"/>
        <v>6.2722287293390115</v>
      </c>
      <c r="J108" s="1">
        <f t="shared" si="57"/>
        <v>18.314907889669914</v>
      </c>
      <c r="K108">
        <f t="shared" si="58"/>
        <v>0</v>
      </c>
      <c r="L108">
        <f t="shared" si="59"/>
        <v>-18.314907889669914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-47.5</v>
      </c>
      <c r="C110">
        <v>2.92</v>
      </c>
      <c r="D110">
        <f t="shared" ref="D110:D123" si="62">D95</f>
        <v>-55.5</v>
      </c>
      <c r="E110" s="1">
        <f>S12</f>
        <v>3.9571970690728233</v>
      </c>
      <c r="F110">
        <f t="shared" ref="F110:F123" si="63">(B110-D110-I110)</f>
        <v>8</v>
      </c>
      <c r="G110">
        <f t="shared" ref="G110:G123" si="64">(F110/(10*E110))</f>
        <v>0.20216329539217034</v>
      </c>
      <c r="H110">
        <f t="shared" ref="H110:H123" si="65">POWER(10,G110)</f>
        <v>1.5928075125428793</v>
      </c>
      <c r="I110">
        <v>0</v>
      </c>
      <c r="J110" s="1">
        <f t="shared" ref="J110:J123" si="66">(H110*C110)</f>
        <v>4.6509979366252079</v>
      </c>
      <c r="K110">
        <f t="shared" ref="K110:K123" si="67">K95</f>
        <v>7.1515662620156153</v>
      </c>
      <c r="L110">
        <f t="shared" ref="L110:L123" si="68">(K110-J110)</f>
        <v>2.5005683253904074</v>
      </c>
    </row>
    <row r="111" spans="1:13" x14ac:dyDescent="0.25">
      <c r="A111">
        <v>2</v>
      </c>
      <c r="B111">
        <f t="shared" si="61"/>
        <v>-48</v>
      </c>
      <c r="C111">
        <v>2.92</v>
      </c>
      <c r="D111">
        <f t="shared" si="62"/>
        <v>-55.5</v>
      </c>
      <c r="E111" s="1">
        <f t="shared" ref="E111:E123" si="69">E110</f>
        <v>3.9571970690728233</v>
      </c>
      <c r="F111">
        <f t="shared" si="63"/>
        <v>7.5</v>
      </c>
      <c r="G111">
        <f t="shared" si="64"/>
        <v>0.18952808943015972</v>
      </c>
      <c r="H111">
        <f t="shared" si="65"/>
        <v>1.5471345667504715</v>
      </c>
      <c r="I111">
        <v>0</v>
      </c>
      <c r="J111" s="1">
        <f t="shared" si="66"/>
        <v>4.5176329349113766</v>
      </c>
      <c r="K111">
        <f t="shared" si="67"/>
        <v>7.1515662620156153</v>
      </c>
      <c r="L111">
        <f t="shared" si="68"/>
        <v>2.6339333271042387</v>
      </c>
    </row>
    <row r="112" spans="1:13" x14ac:dyDescent="0.25">
      <c r="A112">
        <v>3</v>
      </c>
      <c r="B112">
        <f t="shared" si="61"/>
        <v>-47.5</v>
      </c>
      <c r="C112">
        <v>2.92</v>
      </c>
      <c r="D112">
        <f t="shared" si="62"/>
        <v>-63.5</v>
      </c>
      <c r="E112" s="1">
        <f t="shared" si="69"/>
        <v>3.9571970690728233</v>
      </c>
      <c r="F112">
        <f t="shared" si="63"/>
        <v>16</v>
      </c>
      <c r="G112">
        <f t="shared" si="64"/>
        <v>0.40432659078434069</v>
      </c>
      <c r="H112">
        <f t="shared" si="65"/>
        <v>2.5370357720130343</v>
      </c>
      <c r="J112" s="1">
        <f t="shared" si="66"/>
        <v>7.4081444542780597</v>
      </c>
      <c r="K112">
        <f t="shared" si="67"/>
        <v>9.2544529822134827</v>
      </c>
      <c r="L112">
        <f t="shared" si="68"/>
        <v>1.846308527935423</v>
      </c>
    </row>
    <row r="113" spans="1:13" x14ac:dyDescent="0.25">
      <c r="A113">
        <v>4</v>
      </c>
      <c r="B113">
        <f t="shared" si="61"/>
        <v>-48</v>
      </c>
      <c r="C113">
        <v>2.92</v>
      </c>
      <c r="D113">
        <f t="shared" si="62"/>
        <v>-63.5</v>
      </c>
      <c r="E113" s="1">
        <f t="shared" si="69"/>
        <v>3.9571970690728233</v>
      </c>
      <c r="F113">
        <f t="shared" si="63"/>
        <v>15.5</v>
      </c>
      <c r="G113">
        <f t="shared" si="64"/>
        <v>0.39169138482233007</v>
      </c>
      <c r="H113">
        <f t="shared" si="65"/>
        <v>2.4642875608349235</v>
      </c>
      <c r="J113" s="1">
        <f t="shared" si="66"/>
        <v>7.1957196776379764</v>
      </c>
      <c r="K113">
        <f t="shared" si="67"/>
        <v>9.2544529822134827</v>
      </c>
      <c r="L113">
        <f t="shared" si="68"/>
        <v>2.0587333045755063</v>
      </c>
    </row>
    <row r="114" spans="1:13" x14ac:dyDescent="0.25">
      <c r="A114">
        <v>5</v>
      </c>
      <c r="B114">
        <f t="shared" si="61"/>
        <v>-47.5</v>
      </c>
      <c r="C114">
        <v>2.92</v>
      </c>
      <c r="D114">
        <f t="shared" si="62"/>
        <v>-75.5</v>
      </c>
      <c r="E114" s="1">
        <f t="shared" si="69"/>
        <v>3.9571970690728233</v>
      </c>
      <c r="F114">
        <f t="shared" si="63"/>
        <v>28</v>
      </c>
      <c r="G114">
        <f t="shared" si="64"/>
        <v>0.7075715338725963</v>
      </c>
      <c r="H114">
        <f t="shared" si="65"/>
        <v>5.1000159446225526</v>
      </c>
      <c r="J114" s="1">
        <f t="shared" si="66"/>
        <v>14.892046558297853</v>
      </c>
      <c r="K114">
        <f t="shared" si="67"/>
        <v>12.068342885417202</v>
      </c>
      <c r="L114">
        <f t="shared" si="68"/>
        <v>-2.8237036728806508</v>
      </c>
    </row>
    <row r="115" spans="1:13" x14ac:dyDescent="0.25">
      <c r="A115">
        <v>6</v>
      </c>
      <c r="B115">
        <f t="shared" si="61"/>
        <v>-48</v>
      </c>
      <c r="C115">
        <v>2.92</v>
      </c>
      <c r="D115">
        <f t="shared" si="62"/>
        <v>-75.5</v>
      </c>
      <c r="E115" s="1">
        <f t="shared" si="69"/>
        <v>3.9571970690728233</v>
      </c>
      <c r="F115">
        <f t="shared" si="63"/>
        <v>27.5</v>
      </c>
      <c r="G115">
        <f t="shared" si="64"/>
        <v>0.69493632791058557</v>
      </c>
      <c r="H115">
        <f t="shared" si="65"/>
        <v>4.953775579766857</v>
      </c>
      <c r="J115" s="1">
        <f t="shared" si="66"/>
        <v>14.465024692919222</v>
      </c>
      <c r="K115">
        <f t="shared" si="67"/>
        <v>12.068342885417202</v>
      </c>
      <c r="L115">
        <f t="shared" si="68"/>
        <v>-2.39668180750202</v>
      </c>
    </row>
    <row r="116" spans="1:13" x14ac:dyDescent="0.25">
      <c r="A116">
        <v>7</v>
      </c>
      <c r="B116">
        <f t="shared" si="61"/>
        <v>-47.5</v>
      </c>
      <c r="C116">
        <v>2.92</v>
      </c>
      <c r="D116">
        <f t="shared" si="62"/>
        <v>-83.5</v>
      </c>
      <c r="E116" s="1">
        <f t="shared" si="69"/>
        <v>3.9571970690728233</v>
      </c>
      <c r="F116">
        <f t="shared" si="63"/>
        <v>36</v>
      </c>
      <c r="G116">
        <f t="shared" si="64"/>
        <v>0.90973482926476656</v>
      </c>
      <c r="H116">
        <f t="shared" si="65"/>
        <v>8.1233437106832689</v>
      </c>
      <c r="J116" s="1">
        <f t="shared" si="66"/>
        <v>23.720163635195146</v>
      </c>
      <c r="K116">
        <f t="shared" si="67"/>
        <v>16.841760596802224</v>
      </c>
      <c r="L116">
        <f t="shared" si="68"/>
        <v>-6.8784030383929213</v>
      </c>
      <c r="M116">
        <v>8</v>
      </c>
    </row>
    <row r="117" spans="1:13" x14ac:dyDescent="0.25">
      <c r="A117">
        <v>8</v>
      </c>
      <c r="B117">
        <f t="shared" si="61"/>
        <v>-48</v>
      </c>
      <c r="C117">
        <v>2.92</v>
      </c>
      <c r="D117">
        <f t="shared" si="62"/>
        <v>-83.5</v>
      </c>
      <c r="E117" s="1">
        <f t="shared" si="69"/>
        <v>3.9571970690728233</v>
      </c>
      <c r="F117">
        <f t="shared" si="63"/>
        <v>35.5</v>
      </c>
      <c r="G117">
        <f t="shared" si="64"/>
        <v>0.89709962330275594</v>
      </c>
      <c r="H117">
        <f t="shared" si="65"/>
        <v>7.8904109589041065</v>
      </c>
      <c r="J117" s="1">
        <f t="shared" si="66"/>
        <v>23.039999999999992</v>
      </c>
      <c r="K117">
        <f t="shared" si="67"/>
        <v>16.841760596802224</v>
      </c>
      <c r="L117">
        <f t="shared" si="68"/>
        <v>-6.1982394031977677</v>
      </c>
    </row>
    <row r="118" spans="1:13" x14ac:dyDescent="0.25">
      <c r="A118">
        <v>9</v>
      </c>
      <c r="B118">
        <f t="shared" si="61"/>
        <v>-47.5</v>
      </c>
      <c r="C118">
        <v>2.92</v>
      </c>
      <c r="D118">
        <f t="shared" si="62"/>
        <v>-86</v>
      </c>
      <c r="E118" s="1">
        <f t="shared" si="69"/>
        <v>3.9571970690728233</v>
      </c>
      <c r="F118">
        <f t="shared" si="63"/>
        <v>38.5</v>
      </c>
      <c r="G118">
        <f t="shared" si="64"/>
        <v>0.97291085907481989</v>
      </c>
      <c r="H118">
        <f t="shared" si="65"/>
        <v>9.3953044785849471</v>
      </c>
      <c r="J118" s="1">
        <f t="shared" si="66"/>
        <v>27.434289077468044</v>
      </c>
      <c r="K118">
        <f t="shared" si="67"/>
        <v>22.218120982657378</v>
      </c>
      <c r="L118">
        <f t="shared" si="68"/>
        <v>-5.2161680948106657</v>
      </c>
    </row>
    <row r="119" spans="1:13" x14ac:dyDescent="0.25">
      <c r="A119">
        <v>10</v>
      </c>
      <c r="B119">
        <f t="shared" si="61"/>
        <v>-48</v>
      </c>
      <c r="C119">
        <v>2.92</v>
      </c>
      <c r="D119">
        <f t="shared" si="62"/>
        <v>-86</v>
      </c>
      <c r="E119" s="1">
        <f t="shared" si="69"/>
        <v>3.9571970690728233</v>
      </c>
      <c r="F119">
        <f t="shared" si="63"/>
        <v>38</v>
      </c>
      <c r="G119">
        <f t="shared" si="64"/>
        <v>0.96027565311280916</v>
      </c>
      <c r="H119">
        <f t="shared" si="65"/>
        <v>9.1258988983284137</v>
      </c>
      <c r="J119" s="1">
        <f t="shared" si="66"/>
        <v>26.647624783118967</v>
      </c>
      <c r="K119">
        <f t="shared" si="67"/>
        <v>22.218120982657378</v>
      </c>
      <c r="L119">
        <f t="shared" si="68"/>
        <v>-4.429503800461589</v>
      </c>
    </row>
    <row r="120" spans="1:13" x14ac:dyDescent="0.25">
      <c r="A120">
        <v>11</v>
      </c>
      <c r="B120">
        <f t="shared" si="61"/>
        <v>-47.5</v>
      </c>
      <c r="C120">
        <v>2.92</v>
      </c>
      <c r="D120">
        <f t="shared" si="62"/>
        <v>-71.5</v>
      </c>
      <c r="E120" s="1">
        <f t="shared" si="69"/>
        <v>3.9571970690728233</v>
      </c>
      <c r="F120">
        <f t="shared" si="63"/>
        <v>24</v>
      </c>
      <c r="G120">
        <f t="shared" si="64"/>
        <v>0.60648988617651112</v>
      </c>
      <c r="H120">
        <f t="shared" si="65"/>
        <v>4.0410096372523858</v>
      </c>
      <c r="J120" s="1">
        <f t="shared" si="66"/>
        <v>11.799748140776966</v>
      </c>
      <c r="K120">
        <f t="shared" si="67"/>
        <v>0</v>
      </c>
      <c r="L120">
        <f t="shared" si="68"/>
        <v>-11.799748140776966</v>
      </c>
    </row>
    <row r="121" spans="1:13" x14ac:dyDescent="0.25">
      <c r="A121">
        <v>12</v>
      </c>
      <c r="B121">
        <f t="shared" si="61"/>
        <v>-48</v>
      </c>
      <c r="C121">
        <v>2.92</v>
      </c>
      <c r="D121">
        <f t="shared" si="62"/>
        <v>-71.5</v>
      </c>
      <c r="E121" s="1">
        <f t="shared" si="69"/>
        <v>3.9571970690728233</v>
      </c>
      <c r="F121">
        <f t="shared" si="63"/>
        <v>23.5</v>
      </c>
      <c r="G121">
        <f t="shared" si="64"/>
        <v>0.59385468021450039</v>
      </c>
      <c r="H121">
        <f t="shared" si="65"/>
        <v>3.9251357399638338</v>
      </c>
      <c r="J121" s="1">
        <f t="shared" si="66"/>
        <v>11.461396360694394</v>
      </c>
      <c r="K121">
        <f t="shared" si="67"/>
        <v>0</v>
      </c>
      <c r="L121">
        <f t="shared" si="68"/>
        <v>-11.461396360694394</v>
      </c>
    </row>
    <row r="122" spans="1:13" x14ac:dyDescent="0.25">
      <c r="A122">
        <v>13</v>
      </c>
      <c r="B122">
        <f t="shared" si="61"/>
        <v>-47.5</v>
      </c>
      <c r="C122">
        <v>2.92</v>
      </c>
      <c r="D122">
        <f t="shared" si="62"/>
        <v>-80</v>
      </c>
      <c r="E122" s="1">
        <f t="shared" si="69"/>
        <v>3.9571970690728233</v>
      </c>
      <c r="F122">
        <f t="shared" si="63"/>
        <v>32.5</v>
      </c>
      <c r="G122">
        <f t="shared" si="64"/>
        <v>0.82128838753069211</v>
      </c>
      <c r="H122">
        <f t="shared" si="65"/>
        <v>6.626563858819293</v>
      </c>
      <c r="J122" s="1">
        <f t="shared" si="66"/>
        <v>19.349566467752336</v>
      </c>
      <c r="K122">
        <f t="shared" si="67"/>
        <v>0</v>
      </c>
      <c r="L122">
        <f t="shared" si="68"/>
        <v>-19.349566467752336</v>
      </c>
    </row>
    <row r="123" spans="1:13" x14ac:dyDescent="0.25">
      <c r="A123">
        <v>14</v>
      </c>
      <c r="B123">
        <f t="shared" si="61"/>
        <v>-48</v>
      </c>
      <c r="C123">
        <v>2.92</v>
      </c>
      <c r="D123">
        <f t="shared" si="62"/>
        <v>-80</v>
      </c>
      <c r="E123" s="1">
        <f t="shared" si="69"/>
        <v>3.9571970690728233</v>
      </c>
      <c r="F123">
        <f t="shared" si="63"/>
        <v>32</v>
      </c>
      <c r="G123">
        <f t="shared" si="64"/>
        <v>0.80865318156868138</v>
      </c>
      <c r="H123">
        <f t="shared" si="65"/>
        <v>6.4365505084737737</v>
      </c>
      <c r="J123" s="1">
        <f t="shared" si="66"/>
        <v>18.794727484743419</v>
      </c>
      <c r="K123">
        <f t="shared" si="67"/>
        <v>0</v>
      </c>
      <c r="L123">
        <f t="shared" si="68"/>
        <v>-18.794727484743419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-47.5</v>
      </c>
      <c r="C125">
        <v>2.92</v>
      </c>
      <c r="D125">
        <f t="shared" ref="D125:D138" si="71">D110</f>
        <v>-55.5</v>
      </c>
      <c r="E125" s="1">
        <f>S13</f>
        <v>3.859787709952216</v>
      </c>
      <c r="F125">
        <f t="shared" ref="F125:F138" si="72">(B125-D125-I125)</f>
        <v>8</v>
      </c>
      <c r="G125">
        <f t="shared" ref="G125:G138" si="73">(F125/(10*E125))</f>
        <v>0.20726528506665046</v>
      </c>
      <c r="H125">
        <f t="shared" ref="H125:H138" si="74">POWER(10,G125)</f>
        <v>1.6116297848262653</v>
      </c>
      <c r="I125">
        <v>0</v>
      </c>
      <c r="J125" s="1">
        <f t="shared" ref="J125:J138" si="75">(H125*C125)</f>
        <v>4.7059589716926942</v>
      </c>
      <c r="K125">
        <f t="shared" ref="K125:K138" si="76">K110</f>
        <v>7.1515662620156153</v>
      </c>
      <c r="L125">
        <f t="shared" ref="L125:L138" si="77">(K125-J125)</f>
        <v>2.4456072903229211</v>
      </c>
    </row>
    <row r="126" spans="1:13" x14ac:dyDescent="0.25">
      <c r="A126">
        <v>2</v>
      </c>
      <c r="B126">
        <f t="shared" si="70"/>
        <v>-48</v>
      </c>
      <c r="C126">
        <v>2.92</v>
      </c>
      <c r="D126">
        <f t="shared" si="71"/>
        <v>-55.5</v>
      </c>
      <c r="E126" s="1">
        <f t="shared" ref="E126:E138" si="78">E125</f>
        <v>3.859787709952216</v>
      </c>
      <c r="F126">
        <f t="shared" si="72"/>
        <v>7.5</v>
      </c>
      <c r="G126">
        <f t="shared" si="73"/>
        <v>0.19431120474998481</v>
      </c>
      <c r="H126">
        <f t="shared" si="74"/>
        <v>1.564268157235323</v>
      </c>
      <c r="I126">
        <v>0</v>
      </c>
      <c r="J126" s="1">
        <f t="shared" si="75"/>
        <v>4.567663019127143</v>
      </c>
      <c r="K126">
        <f t="shared" si="76"/>
        <v>7.1515662620156153</v>
      </c>
      <c r="L126">
        <f t="shared" si="77"/>
        <v>2.5839032428884723</v>
      </c>
    </row>
    <row r="127" spans="1:13" x14ac:dyDescent="0.25">
      <c r="A127">
        <v>3</v>
      </c>
      <c r="B127">
        <f t="shared" si="70"/>
        <v>-47.5</v>
      </c>
      <c r="C127">
        <v>2.92</v>
      </c>
      <c r="D127">
        <f t="shared" si="71"/>
        <v>-63.5</v>
      </c>
      <c r="E127" s="1">
        <f t="shared" si="78"/>
        <v>3.859787709952216</v>
      </c>
      <c r="F127">
        <f t="shared" si="72"/>
        <v>16</v>
      </c>
      <c r="G127">
        <f t="shared" si="73"/>
        <v>0.41453057013330091</v>
      </c>
      <c r="H127">
        <f t="shared" si="74"/>
        <v>2.597350563339154</v>
      </c>
      <c r="J127" s="1">
        <f t="shared" si="75"/>
        <v>7.5842636449503296</v>
      </c>
      <c r="K127">
        <f t="shared" si="76"/>
        <v>9.2544529822134827</v>
      </c>
      <c r="L127">
        <f t="shared" si="77"/>
        <v>1.6701893372631531</v>
      </c>
    </row>
    <row r="128" spans="1:13" x14ac:dyDescent="0.25">
      <c r="A128">
        <v>4</v>
      </c>
      <c r="B128">
        <f t="shared" si="70"/>
        <v>-48</v>
      </c>
      <c r="C128">
        <v>2.92</v>
      </c>
      <c r="D128">
        <f t="shared" si="71"/>
        <v>-63.5</v>
      </c>
      <c r="E128" s="1">
        <f t="shared" si="78"/>
        <v>3.859787709952216</v>
      </c>
      <c r="F128">
        <f t="shared" si="72"/>
        <v>15.5</v>
      </c>
      <c r="G128">
        <f t="shared" si="73"/>
        <v>0.4015764898166353</v>
      </c>
      <c r="H128">
        <f t="shared" si="74"/>
        <v>2.5210211536557421</v>
      </c>
      <c r="J128" s="1">
        <f t="shared" si="75"/>
        <v>7.3613817686747671</v>
      </c>
      <c r="K128">
        <f t="shared" si="76"/>
        <v>9.2544529822134827</v>
      </c>
      <c r="L128">
        <f t="shared" si="77"/>
        <v>1.8930712135387155</v>
      </c>
    </row>
    <row r="129" spans="1:13" x14ac:dyDescent="0.25">
      <c r="A129">
        <v>5</v>
      </c>
      <c r="B129">
        <f t="shared" si="70"/>
        <v>-47.5</v>
      </c>
      <c r="C129">
        <v>2.92</v>
      </c>
      <c r="D129">
        <f t="shared" si="71"/>
        <v>-75.5</v>
      </c>
      <c r="E129" s="1">
        <f t="shared" si="78"/>
        <v>3.859787709952216</v>
      </c>
      <c r="F129">
        <f t="shared" si="72"/>
        <v>28</v>
      </c>
      <c r="G129">
        <f t="shared" si="73"/>
        <v>0.72542849773327667</v>
      </c>
      <c r="H129">
        <f t="shared" si="74"/>
        <v>5.3140850117993113</v>
      </c>
      <c r="J129" s="1">
        <f t="shared" si="75"/>
        <v>15.517128234453988</v>
      </c>
      <c r="K129">
        <f t="shared" si="76"/>
        <v>12.068342885417202</v>
      </c>
      <c r="L129">
        <f t="shared" si="77"/>
        <v>-3.4487853490367861</v>
      </c>
    </row>
    <row r="130" spans="1:13" x14ac:dyDescent="0.25">
      <c r="A130">
        <v>6</v>
      </c>
      <c r="B130">
        <f t="shared" si="70"/>
        <v>-48</v>
      </c>
      <c r="C130">
        <v>2.92</v>
      </c>
      <c r="D130">
        <f t="shared" si="71"/>
        <v>-75.5</v>
      </c>
      <c r="E130" s="1">
        <f t="shared" si="78"/>
        <v>3.859787709952216</v>
      </c>
      <c r="F130">
        <f t="shared" si="72"/>
        <v>27.5</v>
      </c>
      <c r="G130">
        <f t="shared" si="73"/>
        <v>0.71247441741661099</v>
      </c>
      <c r="H130">
        <f t="shared" si="74"/>
        <v>5.157917809079998</v>
      </c>
      <c r="J130" s="1">
        <f t="shared" si="75"/>
        <v>15.061120002513594</v>
      </c>
      <c r="K130">
        <f t="shared" si="76"/>
        <v>12.068342885417202</v>
      </c>
      <c r="L130">
        <f t="shared" si="77"/>
        <v>-2.9927771170963915</v>
      </c>
    </row>
    <row r="131" spans="1:13" x14ac:dyDescent="0.25">
      <c r="A131">
        <v>7</v>
      </c>
      <c r="B131">
        <f t="shared" si="70"/>
        <v>-47.5</v>
      </c>
      <c r="C131">
        <v>2.92</v>
      </c>
      <c r="D131">
        <f t="shared" si="71"/>
        <v>-83.5</v>
      </c>
      <c r="E131" s="1">
        <f t="shared" si="78"/>
        <v>3.859787709952216</v>
      </c>
      <c r="F131">
        <f t="shared" si="72"/>
        <v>36</v>
      </c>
      <c r="G131">
        <f t="shared" si="73"/>
        <v>0.9326937827999271</v>
      </c>
      <c r="H131">
        <f t="shared" si="74"/>
        <v>8.5643376841146033</v>
      </c>
      <c r="J131" s="1">
        <f t="shared" si="75"/>
        <v>25.00786603761464</v>
      </c>
      <c r="K131">
        <f t="shared" si="76"/>
        <v>16.841760596802224</v>
      </c>
      <c r="L131">
        <f t="shared" si="77"/>
        <v>-8.1661054408124158</v>
      </c>
    </row>
    <row r="132" spans="1:13" x14ac:dyDescent="0.25">
      <c r="A132">
        <v>8</v>
      </c>
      <c r="B132">
        <f t="shared" si="70"/>
        <v>-48</v>
      </c>
      <c r="C132">
        <v>2.92</v>
      </c>
      <c r="D132">
        <f t="shared" si="71"/>
        <v>-83.5</v>
      </c>
      <c r="E132" s="1">
        <f t="shared" si="78"/>
        <v>3.859787709952216</v>
      </c>
      <c r="F132">
        <f t="shared" si="72"/>
        <v>35.5</v>
      </c>
      <c r="G132">
        <f t="shared" si="73"/>
        <v>0.91973970248326142</v>
      </c>
      <c r="H132">
        <f t="shared" si="74"/>
        <v>8.3126539687991556</v>
      </c>
      <c r="J132" s="1">
        <f t="shared" si="75"/>
        <v>24.272949588893535</v>
      </c>
      <c r="K132">
        <f t="shared" si="76"/>
        <v>16.841760596802224</v>
      </c>
      <c r="L132">
        <f t="shared" si="77"/>
        <v>-7.431188992091311</v>
      </c>
      <c r="M132">
        <v>9</v>
      </c>
    </row>
    <row r="133" spans="1:13" x14ac:dyDescent="0.25">
      <c r="A133">
        <v>9</v>
      </c>
      <c r="B133">
        <f t="shared" si="70"/>
        <v>-47.5</v>
      </c>
      <c r="C133">
        <v>2.92</v>
      </c>
      <c r="D133">
        <f t="shared" si="71"/>
        <v>-86</v>
      </c>
      <c r="E133" s="1">
        <f t="shared" si="78"/>
        <v>3.859787709952216</v>
      </c>
      <c r="F133">
        <f t="shared" si="72"/>
        <v>38.5</v>
      </c>
      <c r="G133">
        <f t="shared" si="73"/>
        <v>0.99746418438325535</v>
      </c>
      <c r="H133">
        <f t="shared" si="74"/>
        <v>9.9417808219178081</v>
      </c>
      <c r="J133" s="1">
        <f t="shared" si="75"/>
        <v>29.029999999999998</v>
      </c>
      <c r="K133">
        <f t="shared" si="76"/>
        <v>22.218120982657378</v>
      </c>
      <c r="L133">
        <f t="shared" si="77"/>
        <v>-6.8118790173426191</v>
      </c>
    </row>
    <row r="134" spans="1:13" x14ac:dyDescent="0.25">
      <c r="A134">
        <v>10</v>
      </c>
      <c r="B134">
        <f t="shared" si="70"/>
        <v>-48</v>
      </c>
      <c r="C134">
        <v>2.92</v>
      </c>
      <c r="D134">
        <f t="shared" si="71"/>
        <v>-86</v>
      </c>
      <c r="E134" s="1">
        <f t="shared" si="78"/>
        <v>3.859787709952216</v>
      </c>
      <c r="F134">
        <f t="shared" si="72"/>
        <v>38</v>
      </c>
      <c r="G134">
        <f t="shared" si="73"/>
        <v>0.98451010406658968</v>
      </c>
      <c r="H134">
        <f t="shared" si="74"/>
        <v>9.649617618363461</v>
      </c>
      <c r="J134" s="1">
        <f t="shared" si="75"/>
        <v>28.176883445621307</v>
      </c>
      <c r="K134">
        <f t="shared" si="76"/>
        <v>22.218120982657378</v>
      </c>
      <c r="L134">
        <f t="shared" si="77"/>
        <v>-5.9587624629639286</v>
      </c>
    </row>
    <row r="135" spans="1:13" x14ac:dyDescent="0.25">
      <c r="A135">
        <v>11</v>
      </c>
      <c r="B135">
        <f t="shared" si="70"/>
        <v>-47.5</v>
      </c>
      <c r="C135">
        <v>2.92</v>
      </c>
      <c r="D135">
        <f t="shared" si="71"/>
        <v>-71.5</v>
      </c>
      <c r="E135" s="1">
        <f t="shared" si="78"/>
        <v>3.859787709952216</v>
      </c>
      <c r="F135">
        <f t="shared" si="72"/>
        <v>24</v>
      </c>
      <c r="G135">
        <f t="shared" si="73"/>
        <v>0.6217958551999514</v>
      </c>
      <c r="H135">
        <f t="shared" si="74"/>
        <v>4.1859675295126593</v>
      </c>
      <c r="J135" s="1">
        <f t="shared" si="75"/>
        <v>12.223025186176965</v>
      </c>
      <c r="K135">
        <f t="shared" si="76"/>
        <v>0</v>
      </c>
      <c r="L135">
        <f t="shared" si="77"/>
        <v>-12.223025186176965</v>
      </c>
    </row>
    <row r="136" spans="1:13" x14ac:dyDescent="0.25">
      <c r="A136">
        <v>12</v>
      </c>
      <c r="B136">
        <f t="shared" si="70"/>
        <v>-48</v>
      </c>
      <c r="C136">
        <v>2.92</v>
      </c>
      <c r="D136">
        <f t="shared" si="71"/>
        <v>-71.5</v>
      </c>
      <c r="E136" s="1">
        <f t="shared" si="78"/>
        <v>3.859787709952216</v>
      </c>
      <c r="F136">
        <f t="shared" si="72"/>
        <v>23.5</v>
      </c>
      <c r="G136">
        <f t="shared" si="73"/>
        <v>0.60884177488328572</v>
      </c>
      <c r="H136">
        <f t="shared" si="74"/>
        <v>4.0629527794086666</v>
      </c>
      <c r="J136" s="1">
        <f t="shared" si="75"/>
        <v>11.863822115873306</v>
      </c>
      <c r="K136">
        <f t="shared" si="76"/>
        <v>0</v>
      </c>
      <c r="L136">
        <f t="shared" si="77"/>
        <v>-11.863822115873306</v>
      </c>
    </row>
    <row r="137" spans="1:13" x14ac:dyDescent="0.25">
      <c r="A137">
        <v>13</v>
      </c>
      <c r="B137">
        <f t="shared" si="70"/>
        <v>-47.5</v>
      </c>
      <c r="C137">
        <v>2.92</v>
      </c>
      <c r="D137">
        <f t="shared" si="71"/>
        <v>-80</v>
      </c>
      <c r="E137" s="1">
        <f t="shared" si="78"/>
        <v>3.859787709952216</v>
      </c>
      <c r="F137">
        <f t="shared" si="72"/>
        <v>32.5</v>
      </c>
      <c r="G137">
        <f t="shared" si="73"/>
        <v>0.8420152205832675</v>
      </c>
      <c r="H137">
        <f t="shared" si="74"/>
        <v>6.9504867631614786</v>
      </c>
      <c r="J137" s="1">
        <f t="shared" si="75"/>
        <v>20.295421348431518</v>
      </c>
      <c r="K137">
        <f t="shared" si="76"/>
        <v>0</v>
      </c>
      <c r="L137">
        <f t="shared" si="77"/>
        <v>-20.295421348431518</v>
      </c>
    </row>
    <row r="138" spans="1:13" x14ac:dyDescent="0.25">
      <c r="A138">
        <v>14</v>
      </c>
      <c r="B138">
        <f t="shared" si="70"/>
        <v>-48</v>
      </c>
      <c r="C138">
        <v>2.92</v>
      </c>
      <c r="D138">
        <f t="shared" si="71"/>
        <v>-80</v>
      </c>
      <c r="E138" s="1">
        <f t="shared" si="78"/>
        <v>3.859787709952216</v>
      </c>
      <c r="F138">
        <f t="shared" si="72"/>
        <v>32</v>
      </c>
      <c r="G138">
        <f t="shared" si="73"/>
        <v>0.82906114026660183</v>
      </c>
      <c r="H138">
        <f t="shared" si="74"/>
        <v>6.7462299488782209</v>
      </c>
      <c r="J138" s="1">
        <f t="shared" si="75"/>
        <v>19.698991450724403</v>
      </c>
      <c r="K138">
        <f t="shared" si="76"/>
        <v>0</v>
      </c>
      <c r="L138">
        <f t="shared" si="77"/>
        <v>-19.698991450724403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-47.5</v>
      </c>
      <c r="C140">
        <v>2.92</v>
      </c>
      <c r="D140">
        <f t="shared" ref="D140:D153" si="80">D125</f>
        <v>-55.5</v>
      </c>
      <c r="E140" s="1">
        <f>S14</f>
        <v>3.8096605968359536</v>
      </c>
      <c r="F140">
        <f t="shared" ref="F140:F153" si="81">(B140-D140-I140)</f>
        <v>8</v>
      </c>
      <c r="G140">
        <f t="shared" ref="G140:G153" si="82">(F140/(10*E140))</f>
        <v>0.20999245987015902</v>
      </c>
      <c r="H140">
        <f t="shared" ref="H140:H153" si="83">POWER(10,G140)</f>
        <v>1.6217819400761047</v>
      </c>
      <c r="I140">
        <v>0</v>
      </c>
      <c r="J140" s="1">
        <f t="shared" ref="J140:J153" si="84">(H140*C140)</f>
        <v>4.7356032650222257</v>
      </c>
      <c r="K140">
        <f t="shared" ref="K140:K153" si="85">K125</f>
        <v>7.1515662620156153</v>
      </c>
      <c r="L140">
        <f t="shared" ref="L140:L153" si="86">(K140-J140)</f>
        <v>2.4159629969933896</v>
      </c>
    </row>
    <row r="141" spans="1:13" x14ac:dyDescent="0.25">
      <c r="A141">
        <v>2</v>
      </c>
      <c r="B141">
        <f t="shared" si="79"/>
        <v>-48</v>
      </c>
      <c r="C141">
        <v>2.92</v>
      </c>
      <c r="D141">
        <f t="shared" si="80"/>
        <v>-55.5</v>
      </c>
      <c r="E141" s="1">
        <f t="shared" ref="E141:E153" si="87">E140</f>
        <v>3.8096605968359536</v>
      </c>
      <c r="F141">
        <f t="shared" si="81"/>
        <v>7.5</v>
      </c>
      <c r="G141">
        <f t="shared" si="82"/>
        <v>0.19686793112827408</v>
      </c>
      <c r="H141">
        <f t="shared" si="83"/>
        <v>1.5735042893388662</v>
      </c>
      <c r="I141">
        <v>0</v>
      </c>
      <c r="J141" s="1">
        <f t="shared" si="84"/>
        <v>4.594632524869489</v>
      </c>
      <c r="K141">
        <f t="shared" si="85"/>
        <v>7.1515662620156153</v>
      </c>
      <c r="L141">
        <f t="shared" si="86"/>
        <v>2.5569337371461263</v>
      </c>
    </row>
    <row r="142" spans="1:13" x14ac:dyDescent="0.25">
      <c r="A142">
        <v>3</v>
      </c>
      <c r="B142">
        <f t="shared" si="79"/>
        <v>-47.5</v>
      </c>
      <c r="C142">
        <v>2.92</v>
      </c>
      <c r="D142">
        <f t="shared" si="80"/>
        <v>-63.5</v>
      </c>
      <c r="E142" s="1">
        <f t="shared" si="87"/>
        <v>3.8096605968359536</v>
      </c>
      <c r="F142">
        <f t="shared" si="81"/>
        <v>16</v>
      </c>
      <c r="G142">
        <f t="shared" si="82"/>
        <v>0.41998491974031804</v>
      </c>
      <c r="H142">
        <f t="shared" si="83"/>
        <v>2.6301766611570141</v>
      </c>
      <c r="J142" s="1">
        <f t="shared" si="84"/>
        <v>7.6801158505784812</v>
      </c>
      <c r="K142">
        <f t="shared" si="85"/>
        <v>9.2544529822134827</v>
      </c>
      <c r="L142">
        <f t="shared" si="86"/>
        <v>1.5743371316350014</v>
      </c>
    </row>
    <row r="143" spans="1:13" x14ac:dyDescent="0.25">
      <c r="A143">
        <v>4</v>
      </c>
      <c r="B143">
        <f t="shared" si="79"/>
        <v>-48</v>
      </c>
      <c r="C143">
        <v>2.92</v>
      </c>
      <c r="D143">
        <f t="shared" si="80"/>
        <v>-63.5</v>
      </c>
      <c r="E143" s="1">
        <f t="shared" si="87"/>
        <v>3.8096605968359536</v>
      </c>
      <c r="F143">
        <f t="shared" si="81"/>
        <v>15.5</v>
      </c>
      <c r="G143">
        <f t="shared" si="82"/>
        <v>0.40686039099843313</v>
      </c>
      <c r="H143">
        <f t="shared" si="83"/>
        <v>2.5518808390820591</v>
      </c>
      <c r="J143" s="1">
        <f t="shared" si="84"/>
        <v>7.4514920501196125</v>
      </c>
      <c r="K143">
        <f t="shared" si="85"/>
        <v>9.2544529822134827</v>
      </c>
      <c r="L143">
        <f t="shared" si="86"/>
        <v>1.8029609320938702</v>
      </c>
    </row>
    <row r="144" spans="1:13" x14ac:dyDescent="0.25">
      <c r="A144">
        <v>5</v>
      </c>
      <c r="B144">
        <f t="shared" si="79"/>
        <v>-47.5</v>
      </c>
      <c r="C144">
        <v>2.92</v>
      </c>
      <c r="D144">
        <f t="shared" si="80"/>
        <v>-75.5</v>
      </c>
      <c r="E144" s="1">
        <f t="shared" si="87"/>
        <v>3.8096605968359536</v>
      </c>
      <c r="F144">
        <f t="shared" si="81"/>
        <v>28</v>
      </c>
      <c r="G144">
        <f t="shared" si="82"/>
        <v>0.73497360954555657</v>
      </c>
      <c r="H144">
        <f t="shared" si="83"/>
        <v>5.4321732120070889</v>
      </c>
      <c r="J144" s="1">
        <f t="shared" si="84"/>
        <v>15.861945779060699</v>
      </c>
      <c r="K144">
        <f t="shared" si="85"/>
        <v>12.068342885417202</v>
      </c>
      <c r="L144">
        <f t="shared" si="86"/>
        <v>-3.7936028936434969</v>
      </c>
    </row>
    <row r="145" spans="1:13" x14ac:dyDescent="0.25">
      <c r="A145">
        <v>6</v>
      </c>
      <c r="B145">
        <f t="shared" si="79"/>
        <v>-48</v>
      </c>
      <c r="C145">
        <v>2.92</v>
      </c>
      <c r="D145">
        <f t="shared" si="80"/>
        <v>-75.5</v>
      </c>
      <c r="E145" s="1">
        <f t="shared" si="87"/>
        <v>3.8096605968359536</v>
      </c>
      <c r="F145">
        <f t="shared" si="81"/>
        <v>27.5</v>
      </c>
      <c r="G145">
        <f t="shared" si="82"/>
        <v>0.72184908080367161</v>
      </c>
      <c r="H145">
        <f t="shared" si="83"/>
        <v>5.2704667861350911</v>
      </c>
      <c r="J145" s="1">
        <f t="shared" si="84"/>
        <v>15.389763015514466</v>
      </c>
      <c r="K145">
        <f t="shared" si="85"/>
        <v>12.068342885417202</v>
      </c>
      <c r="L145">
        <f t="shared" si="86"/>
        <v>-3.3214201300972643</v>
      </c>
    </row>
    <row r="146" spans="1:13" x14ac:dyDescent="0.25">
      <c r="A146">
        <v>7</v>
      </c>
      <c r="B146">
        <f t="shared" si="79"/>
        <v>-47.5</v>
      </c>
      <c r="C146">
        <v>2.92</v>
      </c>
      <c r="D146">
        <f t="shared" si="80"/>
        <v>-83.5</v>
      </c>
      <c r="E146" s="1">
        <f t="shared" si="87"/>
        <v>3.8096605968359536</v>
      </c>
      <c r="F146">
        <f t="shared" si="81"/>
        <v>36</v>
      </c>
      <c r="G146">
        <f t="shared" si="82"/>
        <v>0.94496606941571559</v>
      </c>
      <c r="H146">
        <f t="shared" si="83"/>
        <v>8.8098004105983012</v>
      </c>
      <c r="J146" s="1">
        <f t="shared" si="84"/>
        <v>25.72461719894704</v>
      </c>
      <c r="K146">
        <f t="shared" si="85"/>
        <v>16.841760596802224</v>
      </c>
      <c r="L146">
        <f t="shared" si="86"/>
        <v>-8.8828566021448161</v>
      </c>
      <c r="M146">
        <v>10</v>
      </c>
    </row>
    <row r="147" spans="1:13" x14ac:dyDescent="0.25">
      <c r="A147">
        <v>8</v>
      </c>
      <c r="B147">
        <f t="shared" si="79"/>
        <v>-48</v>
      </c>
      <c r="C147">
        <v>2.92</v>
      </c>
      <c r="D147">
        <f t="shared" si="80"/>
        <v>-83.5</v>
      </c>
      <c r="E147" s="1">
        <f t="shared" si="87"/>
        <v>3.8096605968359536</v>
      </c>
      <c r="F147">
        <f t="shared" si="81"/>
        <v>35.5</v>
      </c>
      <c r="G147">
        <f t="shared" si="82"/>
        <v>0.93184154067383063</v>
      </c>
      <c r="H147">
        <f t="shared" si="83"/>
        <v>8.5475478495248396</v>
      </c>
      <c r="J147" s="1">
        <f t="shared" si="84"/>
        <v>24.958839720612531</v>
      </c>
      <c r="K147">
        <f t="shared" si="85"/>
        <v>16.841760596802224</v>
      </c>
      <c r="L147">
        <f t="shared" si="86"/>
        <v>-8.1170791238103064</v>
      </c>
    </row>
    <row r="148" spans="1:13" x14ac:dyDescent="0.25">
      <c r="A148">
        <v>9</v>
      </c>
      <c r="B148">
        <f t="shared" si="79"/>
        <v>-47.5</v>
      </c>
      <c r="C148">
        <v>2.92</v>
      </c>
      <c r="D148">
        <f t="shared" si="80"/>
        <v>-86</v>
      </c>
      <c r="E148" s="1">
        <f t="shared" si="87"/>
        <v>3.8096605968359536</v>
      </c>
      <c r="F148">
        <f t="shared" si="81"/>
        <v>38.5</v>
      </c>
      <c r="G148">
        <f t="shared" si="82"/>
        <v>1.0105887131251403</v>
      </c>
      <c r="H148">
        <f t="shared" si="83"/>
        <v>10.246810700437166</v>
      </c>
      <c r="J148" s="1">
        <f t="shared" si="84"/>
        <v>29.920687245276525</v>
      </c>
      <c r="K148">
        <f t="shared" si="85"/>
        <v>22.218120982657378</v>
      </c>
      <c r="L148">
        <f t="shared" si="86"/>
        <v>-7.7025662626191469</v>
      </c>
    </row>
    <row r="149" spans="1:13" x14ac:dyDescent="0.25">
      <c r="A149">
        <v>10</v>
      </c>
      <c r="B149">
        <f t="shared" si="79"/>
        <v>-48</v>
      </c>
      <c r="C149">
        <v>2.92</v>
      </c>
      <c r="D149">
        <f t="shared" si="80"/>
        <v>-86</v>
      </c>
      <c r="E149" s="1">
        <f t="shared" si="87"/>
        <v>3.8096605968359536</v>
      </c>
      <c r="F149">
        <f t="shared" si="81"/>
        <v>38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22.218120982657378</v>
      </c>
      <c r="L149">
        <f t="shared" si="86"/>
        <v>-6.8118790173426191</v>
      </c>
    </row>
    <row r="150" spans="1:13" x14ac:dyDescent="0.25">
      <c r="A150">
        <v>11</v>
      </c>
      <c r="B150">
        <f t="shared" si="79"/>
        <v>-47.5</v>
      </c>
      <c r="C150">
        <v>2.92</v>
      </c>
      <c r="D150">
        <f t="shared" si="80"/>
        <v>-71.5</v>
      </c>
      <c r="E150" s="1">
        <f t="shared" si="87"/>
        <v>3.8096605968359536</v>
      </c>
      <c r="F150">
        <f t="shared" si="81"/>
        <v>24</v>
      </c>
      <c r="G150">
        <f t="shared" si="82"/>
        <v>0.62997737961047706</v>
      </c>
      <c r="H150">
        <f t="shared" si="83"/>
        <v>4.2655730082741146</v>
      </c>
      <c r="J150" s="1">
        <f t="shared" si="84"/>
        <v>12.455473184160414</v>
      </c>
      <c r="K150">
        <f t="shared" si="85"/>
        <v>0</v>
      </c>
      <c r="L150">
        <f t="shared" si="86"/>
        <v>-12.455473184160414</v>
      </c>
    </row>
    <row r="151" spans="1:13" x14ac:dyDescent="0.25">
      <c r="A151">
        <v>12</v>
      </c>
      <c r="B151">
        <f t="shared" si="79"/>
        <v>-48</v>
      </c>
      <c r="C151">
        <v>2.92</v>
      </c>
      <c r="D151">
        <f t="shared" si="80"/>
        <v>-71.5</v>
      </c>
      <c r="E151" s="1">
        <f t="shared" si="87"/>
        <v>3.8096605968359536</v>
      </c>
      <c r="F151">
        <f t="shared" si="81"/>
        <v>23.5</v>
      </c>
      <c r="G151">
        <f t="shared" si="82"/>
        <v>0.6168528508685921</v>
      </c>
      <c r="H151">
        <f t="shared" si="83"/>
        <v>4.1385942580495394</v>
      </c>
      <c r="J151" s="1">
        <f t="shared" si="84"/>
        <v>12.084695233504656</v>
      </c>
      <c r="K151">
        <f t="shared" si="85"/>
        <v>0</v>
      </c>
      <c r="L151">
        <f t="shared" si="86"/>
        <v>-12.084695233504656</v>
      </c>
    </row>
    <row r="152" spans="1:13" x14ac:dyDescent="0.25">
      <c r="A152">
        <v>13</v>
      </c>
      <c r="B152">
        <f t="shared" si="79"/>
        <v>-47.5</v>
      </c>
      <c r="C152">
        <v>2.92</v>
      </c>
      <c r="D152">
        <f t="shared" si="80"/>
        <v>-80</v>
      </c>
      <c r="E152" s="1">
        <f t="shared" si="87"/>
        <v>3.8096605968359536</v>
      </c>
      <c r="F152">
        <f t="shared" si="81"/>
        <v>32.5</v>
      </c>
      <c r="G152">
        <f t="shared" si="82"/>
        <v>0.85309436822252105</v>
      </c>
      <c r="H152">
        <f t="shared" si="83"/>
        <v>7.1300794340623179</v>
      </c>
      <c r="J152" s="1">
        <f t="shared" si="84"/>
        <v>20.819831947461967</v>
      </c>
      <c r="K152">
        <f t="shared" si="85"/>
        <v>0</v>
      </c>
      <c r="L152">
        <f t="shared" si="86"/>
        <v>-20.819831947461967</v>
      </c>
    </row>
    <row r="153" spans="1:13" x14ac:dyDescent="0.25">
      <c r="A153">
        <v>14</v>
      </c>
      <c r="B153">
        <f t="shared" si="79"/>
        <v>-48</v>
      </c>
      <c r="C153">
        <v>2.92</v>
      </c>
      <c r="D153">
        <f t="shared" si="80"/>
        <v>-80</v>
      </c>
      <c r="E153" s="1">
        <f t="shared" si="87"/>
        <v>3.8096605968359536</v>
      </c>
      <c r="F153">
        <f t="shared" si="81"/>
        <v>32</v>
      </c>
      <c r="G153">
        <f t="shared" si="82"/>
        <v>0.83996983948063608</v>
      </c>
      <c r="H153">
        <f t="shared" si="83"/>
        <v>6.9178292688950593</v>
      </c>
      <c r="J153" s="1">
        <f t="shared" si="84"/>
        <v>20.200061465173572</v>
      </c>
      <c r="K153">
        <f t="shared" si="85"/>
        <v>0</v>
      </c>
      <c r="L153">
        <f t="shared" si="86"/>
        <v>-20.200061465173572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-47.5</v>
      </c>
      <c r="C155">
        <v>2.92</v>
      </c>
      <c r="D155">
        <f t="shared" ref="D155:D168" si="89">D140</f>
        <v>-55.5</v>
      </c>
      <c r="E155" s="1">
        <f>S15</f>
        <v>3.4374849129802856</v>
      </c>
      <c r="F155">
        <f t="shared" ref="F155:F168" si="90">(B155-D155-I155)</f>
        <v>8</v>
      </c>
      <c r="G155">
        <f t="shared" ref="G155:G168" si="91">(F155/(10*E155))</f>
        <v>0.23272829416039625</v>
      </c>
      <c r="H155">
        <f t="shared" ref="H155:H168" si="92">POWER(10,G155)</f>
        <v>1.7089458199502645</v>
      </c>
      <c r="I155">
        <v>0</v>
      </c>
      <c r="J155" s="1">
        <f t="shared" ref="J155:J168" si="93">(H155*C155)</f>
        <v>4.9901217942547724</v>
      </c>
      <c r="K155">
        <f t="shared" ref="K155:K168" si="94">K140</f>
        <v>7.1515662620156153</v>
      </c>
      <c r="L155">
        <f t="shared" ref="L155:L168" si="95">(K155-J155)</f>
        <v>2.1614444677608429</v>
      </c>
    </row>
    <row r="156" spans="1:13" x14ac:dyDescent="0.25">
      <c r="A156">
        <v>2</v>
      </c>
      <c r="B156">
        <f t="shared" si="88"/>
        <v>-48</v>
      </c>
      <c r="C156">
        <v>2.92</v>
      </c>
      <c r="D156">
        <f t="shared" si="89"/>
        <v>-55.5</v>
      </c>
      <c r="E156" s="1">
        <f t="shared" ref="E156:E168" si="96">E155</f>
        <v>3.4374849129802856</v>
      </c>
      <c r="F156">
        <f t="shared" si="90"/>
        <v>7.5</v>
      </c>
      <c r="G156">
        <f t="shared" si="91"/>
        <v>0.21818277577537148</v>
      </c>
      <c r="H156">
        <f t="shared" si="92"/>
        <v>1.6526571838636623</v>
      </c>
      <c r="I156">
        <v>0</v>
      </c>
      <c r="J156" s="1">
        <f t="shared" si="93"/>
        <v>4.825758976881894</v>
      </c>
      <c r="K156">
        <f t="shared" si="94"/>
        <v>7.1515662620156153</v>
      </c>
      <c r="L156">
        <f t="shared" si="95"/>
        <v>2.3258072851337213</v>
      </c>
    </row>
    <row r="157" spans="1:13" x14ac:dyDescent="0.25">
      <c r="A157">
        <v>3</v>
      </c>
      <c r="B157">
        <f t="shared" si="88"/>
        <v>-47.5</v>
      </c>
      <c r="C157">
        <v>2.92</v>
      </c>
      <c r="D157">
        <f t="shared" si="89"/>
        <v>-63.5</v>
      </c>
      <c r="E157" s="1">
        <f t="shared" si="96"/>
        <v>3.4374849129802856</v>
      </c>
      <c r="F157">
        <f t="shared" si="90"/>
        <v>16</v>
      </c>
      <c r="G157">
        <f t="shared" si="91"/>
        <v>0.46545658832079251</v>
      </c>
      <c r="H157">
        <f t="shared" si="92"/>
        <v>2.9204958155254821</v>
      </c>
      <c r="J157" s="1">
        <f t="shared" si="93"/>
        <v>8.5278477813344082</v>
      </c>
      <c r="K157">
        <f t="shared" si="94"/>
        <v>9.2544529822134827</v>
      </c>
      <c r="L157">
        <f t="shared" si="95"/>
        <v>0.72660520087907443</v>
      </c>
    </row>
    <row r="158" spans="1:13" x14ac:dyDescent="0.25">
      <c r="A158">
        <v>4</v>
      </c>
      <c r="B158">
        <f t="shared" si="88"/>
        <v>-48</v>
      </c>
      <c r="C158">
        <v>2.92</v>
      </c>
      <c r="D158">
        <f t="shared" si="89"/>
        <v>-63.5</v>
      </c>
      <c r="E158" s="1">
        <f t="shared" si="96"/>
        <v>3.4374849129802856</v>
      </c>
      <c r="F158">
        <f t="shared" si="90"/>
        <v>15.5</v>
      </c>
      <c r="G158">
        <f t="shared" si="91"/>
        <v>0.45091106993576774</v>
      </c>
      <c r="H158">
        <f t="shared" si="92"/>
        <v>2.8243015861745815</v>
      </c>
      <c r="J158" s="1">
        <f t="shared" si="93"/>
        <v>8.2469606316297774</v>
      </c>
      <c r="K158">
        <f t="shared" si="94"/>
        <v>9.2544529822134827</v>
      </c>
      <c r="L158">
        <f t="shared" si="95"/>
        <v>1.0074923505837052</v>
      </c>
    </row>
    <row r="159" spans="1:13" x14ac:dyDescent="0.25">
      <c r="A159">
        <v>5</v>
      </c>
      <c r="B159">
        <f t="shared" si="88"/>
        <v>-47.5</v>
      </c>
      <c r="C159">
        <v>2.92</v>
      </c>
      <c r="D159">
        <f t="shared" si="89"/>
        <v>-75.5</v>
      </c>
      <c r="E159" s="1">
        <f t="shared" si="96"/>
        <v>3.4374849129802856</v>
      </c>
      <c r="F159">
        <f t="shared" si="90"/>
        <v>28</v>
      </c>
      <c r="G159">
        <f t="shared" si="91"/>
        <v>0.81454902956138686</v>
      </c>
      <c r="H159">
        <f t="shared" si="92"/>
        <v>6.5245269531608923</v>
      </c>
      <c r="J159" s="1">
        <f t="shared" si="93"/>
        <v>19.051618703229806</v>
      </c>
      <c r="K159">
        <f t="shared" si="94"/>
        <v>12.068342885417202</v>
      </c>
      <c r="L159">
        <f t="shared" si="95"/>
        <v>-6.9832758178126042</v>
      </c>
    </row>
    <row r="160" spans="1:13" x14ac:dyDescent="0.25">
      <c r="A160">
        <v>6</v>
      </c>
      <c r="B160">
        <f t="shared" si="88"/>
        <v>-48</v>
      </c>
      <c r="C160">
        <v>2.92</v>
      </c>
      <c r="D160">
        <f t="shared" si="89"/>
        <v>-75.5</v>
      </c>
      <c r="E160" s="1">
        <f t="shared" si="96"/>
        <v>3.4374849129802856</v>
      </c>
      <c r="F160">
        <f t="shared" si="90"/>
        <v>27.5</v>
      </c>
      <c r="G160">
        <f t="shared" si="91"/>
        <v>0.80000351117636215</v>
      </c>
      <c r="H160">
        <f t="shared" si="92"/>
        <v>6.3096244565361683</v>
      </c>
      <c r="J160" s="1">
        <f t="shared" si="93"/>
        <v>18.424103413085611</v>
      </c>
      <c r="K160">
        <f t="shared" si="94"/>
        <v>12.068342885417202</v>
      </c>
      <c r="L160">
        <f t="shared" si="95"/>
        <v>-6.3557605276684086</v>
      </c>
    </row>
    <row r="161" spans="1:13" x14ac:dyDescent="0.25">
      <c r="A161">
        <v>7</v>
      </c>
      <c r="B161">
        <f t="shared" si="88"/>
        <v>-47.5</v>
      </c>
      <c r="C161">
        <v>2.92</v>
      </c>
      <c r="D161">
        <f t="shared" si="89"/>
        <v>-83.5</v>
      </c>
      <c r="E161" s="1">
        <f t="shared" si="96"/>
        <v>3.4374849129802856</v>
      </c>
      <c r="F161">
        <f t="shared" si="90"/>
        <v>36</v>
      </c>
      <c r="G161">
        <f t="shared" si="91"/>
        <v>1.0472773237217832</v>
      </c>
      <c r="H161">
        <f t="shared" si="92"/>
        <v>11.150063063757141</v>
      </c>
      <c r="J161" s="1">
        <f t="shared" si="93"/>
        <v>32.558184146170852</v>
      </c>
      <c r="K161">
        <f t="shared" si="94"/>
        <v>16.841760596802224</v>
      </c>
      <c r="L161">
        <f t="shared" si="95"/>
        <v>-15.716423549368628</v>
      </c>
    </row>
    <row r="162" spans="1:13" x14ac:dyDescent="0.25">
      <c r="A162">
        <v>8</v>
      </c>
      <c r="B162">
        <f t="shared" si="88"/>
        <v>-48</v>
      </c>
      <c r="C162">
        <v>2.92</v>
      </c>
      <c r="D162">
        <f t="shared" si="89"/>
        <v>-83.5</v>
      </c>
      <c r="E162" s="1">
        <f t="shared" si="96"/>
        <v>3.4374849129802856</v>
      </c>
      <c r="F162">
        <f t="shared" si="90"/>
        <v>35.5</v>
      </c>
      <c r="G162">
        <f t="shared" si="91"/>
        <v>1.0327318053367585</v>
      </c>
      <c r="H162">
        <f t="shared" si="92"/>
        <v>10.782806340453442</v>
      </c>
      <c r="J162" s="1">
        <f t="shared" si="93"/>
        <v>31.485794514124052</v>
      </c>
      <c r="K162">
        <f t="shared" si="94"/>
        <v>16.841760596802224</v>
      </c>
      <c r="L162">
        <f t="shared" si="95"/>
        <v>-14.644033917321828</v>
      </c>
      <c r="M162">
        <v>11</v>
      </c>
    </row>
    <row r="163" spans="1:13" x14ac:dyDescent="0.25">
      <c r="A163">
        <v>9</v>
      </c>
      <c r="B163">
        <f t="shared" si="88"/>
        <v>-47.5</v>
      </c>
      <c r="C163">
        <v>2.92</v>
      </c>
      <c r="D163">
        <f t="shared" si="89"/>
        <v>-86</v>
      </c>
      <c r="E163" s="1">
        <f t="shared" si="96"/>
        <v>3.4374849129802856</v>
      </c>
      <c r="F163">
        <f t="shared" si="90"/>
        <v>38.5</v>
      </c>
      <c r="G163">
        <f t="shared" si="91"/>
        <v>1.120004915646907</v>
      </c>
      <c r="H163">
        <f t="shared" si="92"/>
        <v>13.18271659587189</v>
      </c>
      <c r="J163" s="1">
        <f t="shared" si="93"/>
        <v>38.493532459945918</v>
      </c>
      <c r="K163">
        <f t="shared" si="94"/>
        <v>22.218120982657378</v>
      </c>
      <c r="L163">
        <f t="shared" si="95"/>
        <v>-16.275411477288539</v>
      </c>
    </row>
    <row r="164" spans="1:13" x14ac:dyDescent="0.25">
      <c r="A164">
        <v>10</v>
      </c>
      <c r="B164">
        <f t="shared" si="88"/>
        <v>-48</v>
      </c>
      <c r="C164">
        <v>2.92</v>
      </c>
      <c r="D164">
        <f t="shared" si="89"/>
        <v>-86</v>
      </c>
      <c r="E164" s="1">
        <f t="shared" si="96"/>
        <v>3.4374849129802856</v>
      </c>
      <c r="F164">
        <f t="shared" si="90"/>
        <v>38</v>
      </c>
      <c r="G164">
        <f t="shared" si="91"/>
        <v>1.1054593972618822</v>
      </c>
      <c r="H164">
        <f t="shared" si="92"/>
        <v>12.748509069550526</v>
      </c>
      <c r="J164" s="1">
        <f t="shared" si="93"/>
        <v>37.225646483087537</v>
      </c>
      <c r="K164">
        <f t="shared" si="94"/>
        <v>22.218120982657378</v>
      </c>
      <c r="L164">
        <f t="shared" si="95"/>
        <v>-15.007525500430159</v>
      </c>
    </row>
    <row r="165" spans="1:13" x14ac:dyDescent="0.25">
      <c r="A165">
        <v>11</v>
      </c>
      <c r="B165">
        <f t="shared" si="88"/>
        <v>-47.5</v>
      </c>
      <c r="C165">
        <v>2.92</v>
      </c>
      <c r="D165">
        <f t="shared" si="89"/>
        <v>-71.5</v>
      </c>
      <c r="E165" s="1">
        <f t="shared" si="96"/>
        <v>3.4374849129802856</v>
      </c>
      <c r="F165">
        <f t="shared" si="90"/>
        <v>24</v>
      </c>
      <c r="G165">
        <f t="shared" si="91"/>
        <v>0.69818488248118882</v>
      </c>
      <c r="H165">
        <f t="shared" si="92"/>
        <v>4.9909691161245107</v>
      </c>
      <c r="J165" s="1">
        <f t="shared" si="93"/>
        <v>14.573629819083571</v>
      </c>
      <c r="K165">
        <f t="shared" si="94"/>
        <v>0</v>
      </c>
      <c r="L165">
        <f t="shared" si="95"/>
        <v>-14.573629819083571</v>
      </c>
    </row>
    <row r="166" spans="1:13" x14ac:dyDescent="0.25">
      <c r="A166">
        <v>12</v>
      </c>
      <c r="B166">
        <f t="shared" si="88"/>
        <v>-48</v>
      </c>
      <c r="C166">
        <v>2.92</v>
      </c>
      <c r="D166">
        <f t="shared" si="89"/>
        <v>-71.5</v>
      </c>
      <c r="E166" s="1">
        <f t="shared" si="96"/>
        <v>3.4374849129802856</v>
      </c>
      <c r="F166">
        <f t="shared" si="90"/>
        <v>23.5</v>
      </c>
      <c r="G166">
        <f t="shared" si="91"/>
        <v>0.68363936409616399</v>
      </c>
      <c r="H166">
        <f t="shared" si="92"/>
        <v>4.8265783899719521</v>
      </c>
      <c r="J166" s="1">
        <f t="shared" si="93"/>
        <v>14.093608898718101</v>
      </c>
      <c r="K166">
        <f t="shared" si="94"/>
        <v>0</v>
      </c>
      <c r="L166">
        <f t="shared" si="95"/>
        <v>-14.093608898718101</v>
      </c>
    </row>
    <row r="167" spans="1:13" x14ac:dyDescent="0.25">
      <c r="A167">
        <v>13</v>
      </c>
      <c r="B167">
        <f t="shared" si="88"/>
        <v>-47.5</v>
      </c>
      <c r="C167">
        <v>2.92</v>
      </c>
      <c r="D167">
        <f t="shared" si="89"/>
        <v>-80</v>
      </c>
      <c r="E167" s="1">
        <f t="shared" si="96"/>
        <v>3.4374849129802856</v>
      </c>
      <c r="F167">
        <f t="shared" si="90"/>
        <v>32.5</v>
      </c>
      <c r="G167">
        <f t="shared" si="91"/>
        <v>0.94545869502660984</v>
      </c>
      <c r="H167">
        <f t="shared" si="92"/>
        <v>8.8197991461131817</v>
      </c>
      <c r="J167" s="1">
        <f t="shared" si="93"/>
        <v>25.753813506650491</v>
      </c>
      <c r="K167">
        <f t="shared" si="94"/>
        <v>0</v>
      </c>
      <c r="L167">
        <f t="shared" si="95"/>
        <v>-25.753813506650491</v>
      </c>
    </row>
    <row r="168" spans="1:13" x14ac:dyDescent="0.25">
      <c r="A168">
        <v>14</v>
      </c>
      <c r="B168">
        <f t="shared" si="88"/>
        <v>-48</v>
      </c>
      <c r="C168">
        <v>2.92</v>
      </c>
      <c r="D168">
        <f t="shared" si="89"/>
        <v>-80</v>
      </c>
      <c r="E168" s="1">
        <f t="shared" si="96"/>
        <v>3.4374849129802856</v>
      </c>
      <c r="F168">
        <f t="shared" si="90"/>
        <v>32</v>
      </c>
      <c r="G168">
        <f t="shared" si="91"/>
        <v>0.93091317664158502</v>
      </c>
      <c r="H168">
        <f t="shared" si="92"/>
        <v>8.5292958085018498</v>
      </c>
      <c r="J168" s="1">
        <f t="shared" si="93"/>
        <v>24.905543760825402</v>
      </c>
      <c r="K168">
        <f t="shared" si="94"/>
        <v>0</v>
      </c>
      <c r="L168">
        <f t="shared" si="95"/>
        <v>-24.905543760825402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-47.5</v>
      </c>
      <c r="C170">
        <v>2.92</v>
      </c>
      <c r="D170">
        <f t="shared" ref="D170:D183" si="98">D155</f>
        <v>-55.5</v>
      </c>
      <c r="E170" s="1">
        <f>S16</f>
        <v>3.6479431729586702</v>
      </c>
      <c r="F170">
        <f t="shared" ref="F170:F183" si="99">(B170-D170-I170)</f>
        <v>8</v>
      </c>
      <c r="G170">
        <f t="shared" ref="G170:G183" si="100">(F170/(10*E170))</f>
        <v>0.21930166180498881</v>
      </c>
      <c r="H170">
        <f t="shared" ref="H170:H183" si="101">POWER(10,G170)</f>
        <v>1.6569204640805264</v>
      </c>
      <c r="I170">
        <v>0</v>
      </c>
      <c r="J170" s="1">
        <f t="shared" ref="J170:J183" si="102">(H170*C170)</f>
        <v>4.8382077551151372</v>
      </c>
      <c r="K170">
        <f t="shared" ref="K170:K183" si="103">K155</f>
        <v>7.1515662620156153</v>
      </c>
      <c r="L170">
        <f t="shared" ref="L170:L183" si="104">(K170-J170)</f>
        <v>2.3133585069004781</v>
      </c>
    </row>
    <row r="171" spans="1:13" x14ac:dyDescent="0.25">
      <c r="A171">
        <v>2</v>
      </c>
      <c r="B171">
        <f t="shared" si="97"/>
        <v>-48</v>
      </c>
      <c r="C171">
        <v>2.92</v>
      </c>
      <c r="D171">
        <f t="shared" si="98"/>
        <v>-55.5</v>
      </c>
      <c r="E171" s="1">
        <f t="shared" ref="E171:E183" si="105">E170</f>
        <v>3.6479431729586702</v>
      </c>
      <c r="F171">
        <f t="shared" si="99"/>
        <v>7.5</v>
      </c>
      <c r="G171">
        <f t="shared" si="100"/>
        <v>0.20559530794217701</v>
      </c>
      <c r="H171">
        <f t="shared" si="101"/>
        <v>1.605444541705358</v>
      </c>
      <c r="I171">
        <v>0</v>
      </c>
      <c r="J171" s="1">
        <f t="shared" si="102"/>
        <v>4.6878980617796451</v>
      </c>
      <c r="K171">
        <f t="shared" si="103"/>
        <v>7.1515662620156153</v>
      </c>
      <c r="L171">
        <f t="shared" si="104"/>
        <v>2.4636682002359702</v>
      </c>
    </row>
    <row r="172" spans="1:13" x14ac:dyDescent="0.25">
      <c r="A172">
        <v>3</v>
      </c>
      <c r="B172">
        <f t="shared" si="97"/>
        <v>-47.5</v>
      </c>
      <c r="C172">
        <v>2.92</v>
      </c>
      <c r="D172">
        <f t="shared" si="98"/>
        <v>-63.5</v>
      </c>
      <c r="E172" s="1">
        <f t="shared" si="105"/>
        <v>3.6479431729586702</v>
      </c>
      <c r="F172">
        <f t="shared" si="99"/>
        <v>16</v>
      </c>
      <c r="G172">
        <f t="shared" si="100"/>
        <v>0.43860332360997761</v>
      </c>
      <c r="H172">
        <f t="shared" si="101"/>
        <v>2.7453854242888269</v>
      </c>
      <c r="J172" s="1">
        <f t="shared" si="102"/>
        <v>8.0165254389233738</v>
      </c>
      <c r="K172">
        <f t="shared" si="103"/>
        <v>9.2544529822134827</v>
      </c>
      <c r="L172">
        <f t="shared" si="104"/>
        <v>1.2379275432901089</v>
      </c>
    </row>
    <row r="173" spans="1:13" x14ac:dyDescent="0.25">
      <c r="A173">
        <v>4</v>
      </c>
      <c r="B173">
        <f t="shared" si="97"/>
        <v>-48</v>
      </c>
      <c r="C173">
        <v>2.92</v>
      </c>
      <c r="D173">
        <f t="shared" si="98"/>
        <v>-63.5</v>
      </c>
      <c r="E173" s="1">
        <f t="shared" si="105"/>
        <v>3.6479431729586702</v>
      </c>
      <c r="F173">
        <f t="shared" si="99"/>
        <v>15.5</v>
      </c>
      <c r="G173">
        <f t="shared" si="100"/>
        <v>0.42489696974716579</v>
      </c>
      <c r="H173">
        <f t="shared" si="101"/>
        <v>2.6600939150979892</v>
      </c>
      <c r="J173" s="1">
        <f t="shared" si="102"/>
        <v>7.7674742320861281</v>
      </c>
      <c r="K173">
        <f t="shared" si="103"/>
        <v>9.2544529822134827</v>
      </c>
      <c r="L173">
        <f t="shared" si="104"/>
        <v>1.4869787501273546</v>
      </c>
    </row>
    <row r="174" spans="1:13" x14ac:dyDescent="0.25">
      <c r="A174">
        <v>5</v>
      </c>
      <c r="B174">
        <f t="shared" si="97"/>
        <v>-47.5</v>
      </c>
      <c r="C174">
        <v>2.92</v>
      </c>
      <c r="D174">
        <f t="shared" si="98"/>
        <v>-75.5</v>
      </c>
      <c r="E174" s="1">
        <f t="shared" si="105"/>
        <v>3.6479431729586702</v>
      </c>
      <c r="F174">
        <f t="shared" si="99"/>
        <v>28</v>
      </c>
      <c r="G174">
        <f t="shared" si="100"/>
        <v>0.76755581631746073</v>
      </c>
      <c r="H174">
        <f t="shared" si="101"/>
        <v>5.8553898602133474</v>
      </c>
      <c r="J174" s="1">
        <f t="shared" si="102"/>
        <v>17.097738391822976</v>
      </c>
      <c r="K174">
        <f t="shared" si="103"/>
        <v>12.068342885417202</v>
      </c>
      <c r="L174">
        <f t="shared" si="104"/>
        <v>-5.0293955064057734</v>
      </c>
    </row>
    <row r="175" spans="1:13" x14ac:dyDescent="0.25">
      <c r="A175">
        <v>6</v>
      </c>
      <c r="B175">
        <f t="shared" si="97"/>
        <v>-48</v>
      </c>
      <c r="C175">
        <v>2.92</v>
      </c>
      <c r="D175">
        <f t="shared" si="98"/>
        <v>-75.5</v>
      </c>
      <c r="E175" s="1">
        <f t="shared" si="105"/>
        <v>3.6479431729586702</v>
      </c>
      <c r="F175">
        <f t="shared" si="99"/>
        <v>27.5</v>
      </c>
      <c r="G175">
        <f t="shared" si="100"/>
        <v>0.75384946245464901</v>
      </c>
      <c r="H175">
        <f t="shared" si="101"/>
        <v>5.6734791406255187</v>
      </c>
      <c r="J175" s="1">
        <f t="shared" si="102"/>
        <v>16.566559090626516</v>
      </c>
      <c r="K175">
        <f t="shared" si="103"/>
        <v>12.068342885417202</v>
      </c>
      <c r="L175">
        <f t="shared" si="104"/>
        <v>-4.4982162052093138</v>
      </c>
    </row>
    <row r="176" spans="1:13" x14ac:dyDescent="0.25">
      <c r="A176">
        <v>7</v>
      </c>
      <c r="B176">
        <f t="shared" si="97"/>
        <v>-47.5</v>
      </c>
      <c r="C176">
        <v>2.92</v>
      </c>
      <c r="D176">
        <f t="shared" si="98"/>
        <v>-83.5</v>
      </c>
      <c r="E176" s="1">
        <f t="shared" si="105"/>
        <v>3.6479431729586702</v>
      </c>
      <c r="F176">
        <f t="shared" si="99"/>
        <v>36</v>
      </c>
      <c r="G176">
        <f t="shared" si="100"/>
        <v>0.98685747812244962</v>
      </c>
      <c r="H176">
        <f t="shared" si="101"/>
        <v>9.7019152845571099</v>
      </c>
      <c r="J176" s="1">
        <f t="shared" si="102"/>
        <v>28.32959263090676</v>
      </c>
      <c r="K176">
        <f t="shared" si="103"/>
        <v>16.841760596802224</v>
      </c>
      <c r="L176">
        <f t="shared" si="104"/>
        <v>-11.487832034104535</v>
      </c>
    </row>
    <row r="177" spans="1:13" x14ac:dyDescent="0.25">
      <c r="A177">
        <v>8</v>
      </c>
      <c r="B177">
        <f t="shared" si="97"/>
        <v>-48</v>
      </c>
      <c r="C177">
        <v>2.92</v>
      </c>
      <c r="D177">
        <f t="shared" si="98"/>
        <v>-83.5</v>
      </c>
      <c r="E177" s="1">
        <f t="shared" si="105"/>
        <v>3.6479431729586702</v>
      </c>
      <c r="F177">
        <f t="shared" si="99"/>
        <v>35.5</v>
      </c>
      <c r="G177">
        <f t="shared" si="100"/>
        <v>0.97315112425963779</v>
      </c>
      <c r="H177">
        <f t="shared" si="101"/>
        <v>9.4005036906364179</v>
      </c>
      <c r="J177" s="1">
        <f t="shared" si="102"/>
        <v>27.449470776658341</v>
      </c>
      <c r="K177">
        <f t="shared" si="103"/>
        <v>16.841760596802224</v>
      </c>
      <c r="L177">
        <f t="shared" si="104"/>
        <v>-10.607710179856117</v>
      </c>
      <c r="M177">
        <v>12</v>
      </c>
    </row>
    <row r="178" spans="1:13" x14ac:dyDescent="0.25">
      <c r="A178">
        <v>9</v>
      </c>
      <c r="B178">
        <f t="shared" si="97"/>
        <v>-47.5</v>
      </c>
      <c r="C178">
        <v>2.92</v>
      </c>
      <c r="D178">
        <f t="shared" si="98"/>
        <v>-86</v>
      </c>
      <c r="E178" s="1">
        <f t="shared" si="105"/>
        <v>3.6479431729586702</v>
      </c>
      <c r="F178">
        <f t="shared" si="99"/>
        <v>38.5</v>
      </c>
      <c r="G178">
        <f t="shared" si="100"/>
        <v>1.0553892474365085</v>
      </c>
      <c r="H178">
        <f t="shared" si="101"/>
        <v>11.360285539011844</v>
      </c>
      <c r="J178" s="1">
        <f t="shared" si="102"/>
        <v>33.172033773914585</v>
      </c>
      <c r="K178">
        <f t="shared" si="103"/>
        <v>22.218120982657378</v>
      </c>
      <c r="L178">
        <f t="shared" si="104"/>
        <v>-10.953912791257206</v>
      </c>
    </row>
    <row r="179" spans="1:13" x14ac:dyDescent="0.25">
      <c r="A179">
        <v>10</v>
      </c>
      <c r="B179">
        <f t="shared" si="97"/>
        <v>-48</v>
      </c>
      <c r="C179">
        <v>2.92</v>
      </c>
      <c r="D179">
        <f t="shared" si="98"/>
        <v>-86</v>
      </c>
      <c r="E179" s="1">
        <f t="shared" si="105"/>
        <v>3.6479431729586702</v>
      </c>
      <c r="F179">
        <f t="shared" si="99"/>
        <v>38</v>
      </c>
      <c r="G179">
        <f t="shared" si="100"/>
        <v>1.0416828935736968</v>
      </c>
      <c r="H179">
        <f t="shared" si="101"/>
        <v>11.007352981750909</v>
      </c>
      <c r="J179" s="1">
        <f t="shared" si="102"/>
        <v>32.141470706712653</v>
      </c>
      <c r="K179">
        <f t="shared" si="103"/>
        <v>22.218120982657378</v>
      </c>
      <c r="L179">
        <f t="shared" si="104"/>
        <v>-9.9233497240552744</v>
      </c>
    </row>
    <row r="180" spans="1:13" x14ac:dyDescent="0.25">
      <c r="A180">
        <v>11</v>
      </c>
      <c r="B180">
        <f t="shared" si="97"/>
        <v>-47.5</v>
      </c>
      <c r="C180">
        <v>2.92</v>
      </c>
      <c r="D180">
        <f t="shared" si="98"/>
        <v>-71.5</v>
      </c>
      <c r="E180" s="1">
        <f t="shared" si="105"/>
        <v>3.6479431729586702</v>
      </c>
      <c r="F180">
        <f t="shared" si="99"/>
        <v>24</v>
      </c>
      <c r="G180">
        <f t="shared" si="100"/>
        <v>0.65790498541496634</v>
      </c>
      <c r="H180">
        <f t="shared" si="101"/>
        <v>4.5488852912925539</v>
      </c>
      <c r="J180" s="1">
        <f t="shared" si="102"/>
        <v>13.282745050574258</v>
      </c>
      <c r="K180">
        <f t="shared" si="103"/>
        <v>0</v>
      </c>
      <c r="L180">
        <f t="shared" si="104"/>
        <v>-13.282745050574258</v>
      </c>
    </row>
    <row r="181" spans="1:13" x14ac:dyDescent="0.25">
      <c r="A181">
        <v>12</v>
      </c>
      <c r="B181">
        <f t="shared" si="97"/>
        <v>-48</v>
      </c>
      <c r="C181">
        <v>2.92</v>
      </c>
      <c r="D181">
        <f t="shared" si="98"/>
        <v>-71.5</v>
      </c>
      <c r="E181" s="1">
        <f t="shared" si="105"/>
        <v>3.6479431729586702</v>
      </c>
      <c r="F181">
        <f t="shared" si="99"/>
        <v>23.5</v>
      </c>
      <c r="G181">
        <f t="shared" si="100"/>
        <v>0.64419863155215462</v>
      </c>
      <c r="H181">
        <f t="shared" si="101"/>
        <v>4.407564044301945</v>
      </c>
      <c r="J181" s="1">
        <f t="shared" si="102"/>
        <v>12.870087009361679</v>
      </c>
      <c r="K181">
        <f t="shared" si="103"/>
        <v>0</v>
      </c>
      <c r="L181">
        <f t="shared" si="104"/>
        <v>-12.870087009361679</v>
      </c>
    </row>
    <row r="182" spans="1:13" x14ac:dyDescent="0.25">
      <c r="A182">
        <v>13</v>
      </c>
      <c r="B182">
        <f t="shared" si="97"/>
        <v>-47.5</v>
      </c>
      <c r="C182">
        <v>2.92</v>
      </c>
      <c r="D182">
        <f t="shared" si="98"/>
        <v>-80</v>
      </c>
      <c r="E182" s="1">
        <f t="shared" si="105"/>
        <v>3.6479431729586702</v>
      </c>
      <c r="F182">
        <f t="shared" si="99"/>
        <v>32.5</v>
      </c>
      <c r="G182">
        <f t="shared" si="100"/>
        <v>0.89091300108276694</v>
      </c>
      <c r="H182">
        <f t="shared" si="101"/>
        <v>7.7788070849278652</v>
      </c>
      <c r="J182" s="1">
        <f t="shared" si="102"/>
        <v>22.714116687989367</v>
      </c>
      <c r="K182">
        <f t="shared" si="103"/>
        <v>0</v>
      </c>
      <c r="L182">
        <f t="shared" si="104"/>
        <v>-22.714116687989367</v>
      </c>
    </row>
    <row r="183" spans="1:13" x14ac:dyDescent="0.25">
      <c r="A183">
        <v>14</v>
      </c>
      <c r="B183">
        <f t="shared" si="97"/>
        <v>-48</v>
      </c>
      <c r="C183">
        <v>2.92</v>
      </c>
      <c r="D183">
        <f t="shared" si="98"/>
        <v>-80</v>
      </c>
      <c r="E183" s="1">
        <f t="shared" si="105"/>
        <v>3.6479431729586702</v>
      </c>
      <c r="F183">
        <f t="shared" si="99"/>
        <v>32</v>
      </c>
      <c r="G183">
        <f t="shared" si="100"/>
        <v>0.87720664721995523</v>
      </c>
      <c r="H183">
        <f t="shared" si="101"/>
        <v>7.5371411278975415</v>
      </c>
      <c r="J183" s="1">
        <f t="shared" si="102"/>
        <v>22.008452093460821</v>
      </c>
      <c r="K183">
        <f t="shared" si="103"/>
        <v>0</v>
      </c>
      <c r="L183">
        <f t="shared" si="104"/>
        <v>-22.008452093460821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-47.5</v>
      </c>
      <c r="C185">
        <v>2.92</v>
      </c>
      <c r="D185">
        <f t="shared" ref="D185:D198" si="107">D170</f>
        <v>-55.5</v>
      </c>
      <c r="E185" s="1">
        <f>S17</f>
        <v>3.5360244212353376</v>
      </c>
      <c r="F185">
        <f t="shared" ref="F185:F198" si="108">(B185-D185-I185)</f>
        <v>8</v>
      </c>
      <c r="G185">
        <f t="shared" ref="G185:G198" si="109">(F185/(10*E185))</f>
        <v>0.22624278135514508</v>
      </c>
      <c r="H185">
        <f t="shared" ref="H185:H198" si="110">POWER(10,G185)</f>
        <v>1.6836149804559113</v>
      </c>
      <c r="I185">
        <v>0</v>
      </c>
      <c r="J185" s="1">
        <f t="shared" ref="J185:J198" si="111">(H185*C185)</f>
        <v>4.9161557429312612</v>
      </c>
      <c r="K185">
        <f t="shared" ref="K185:K198" si="112">K170</f>
        <v>7.1515662620156153</v>
      </c>
      <c r="L185">
        <f t="shared" ref="L185:L198" si="113">(K185-J185)</f>
        <v>2.2354105190843541</v>
      </c>
    </row>
    <row r="186" spans="1:13" x14ac:dyDescent="0.25">
      <c r="A186">
        <v>2</v>
      </c>
      <c r="B186">
        <f t="shared" si="106"/>
        <v>-48</v>
      </c>
      <c r="C186">
        <v>2.92</v>
      </c>
      <c r="D186">
        <f t="shared" si="107"/>
        <v>-55.5</v>
      </c>
      <c r="E186" s="1">
        <f t="shared" ref="E186:E198" si="114">E185</f>
        <v>3.5360244212353376</v>
      </c>
      <c r="F186">
        <f t="shared" si="108"/>
        <v>7.5</v>
      </c>
      <c r="G186">
        <f t="shared" si="109"/>
        <v>0.21210260752044852</v>
      </c>
      <c r="H186">
        <f t="shared" si="110"/>
        <v>1.62968101974746</v>
      </c>
      <c r="I186">
        <v>0</v>
      </c>
      <c r="J186" s="1">
        <f t="shared" si="111"/>
        <v>4.7586685776625828</v>
      </c>
      <c r="K186">
        <f t="shared" si="112"/>
        <v>7.1515662620156153</v>
      </c>
      <c r="L186">
        <f t="shared" si="113"/>
        <v>2.3928976843530325</v>
      </c>
    </row>
    <row r="187" spans="1:13" x14ac:dyDescent="0.25">
      <c r="A187">
        <v>3</v>
      </c>
      <c r="B187">
        <f t="shared" si="106"/>
        <v>-47.5</v>
      </c>
      <c r="C187">
        <v>2.92</v>
      </c>
      <c r="D187">
        <f t="shared" si="107"/>
        <v>-63.5</v>
      </c>
      <c r="E187" s="1">
        <f t="shared" si="114"/>
        <v>3.5360244212353376</v>
      </c>
      <c r="F187">
        <f t="shared" si="108"/>
        <v>16</v>
      </c>
      <c r="G187">
        <f t="shared" si="109"/>
        <v>0.45248556271029017</v>
      </c>
      <c r="H187">
        <f t="shared" si="110"/>
        <v>2.8345594024155583</v>
      </c>
      <c r="J187" s="1">
        <f t="shared" si="111"/>
        <v>8.27691345505343</v>
      </c>
      <c r="K187">
        <f t="shared" si="112"/>
        <v>9.2544529822134827</v>
      </c>
      <c r="L187">
        <f t="shared" si="113"/>
        <v>0.97753952716005266</v>
      </c>
    </row>
    <row r="188" spans="1:13" x14ac:dyDescent="0.25">
      <c r="A188">
        <v>4</v>
      </c>
      <c r="B188">
        <f t="shared" si="106"/>
        <v>-48</v>
      </c>
      <c r="C188">
        <v>2.92</v>
      </c>
      <c r="D188">
        <f t="shared" si="107"/>
        <v>-63.5</v>
      </c>
      <c r="E188" s="1">
        <f t="shared" si="114"/>
        <v>3.5360244212353376</v>
      </c>
      <c r="F188">
        <f t="shared" si="108"/>
        <v>15.5</v>
      </c>
      <c r="G188">
        <f t="shared" si="109"/>
        <v>0.4383453888755936</v>
      </c>
      <c r="H188">
        <f t="shared" si="110"/>
        <v>2.7437553782114894</v>
      </c>
      <c r="J188" s="1">
        <f t="shared" si="111"/>
        <v>8.0117657043775488</v>
      </c>
      <c r="K188">
        <f t="shared" si="112"/>
        <v>9.2544529822134827</v>
      </c>
      <c r="L188">
        <f t="shared" si="113"/>
        <v>1.2426872778359339</v>
      </c>
    </row>
    <row r="189" spans="1:13" x14ac:dyDescent="0.25">
      <c r="A189">
        <v>5</v>
      </c>
      <c r="B189">
        <f t="shared" si="106"/>
        <v>-47.5</v>
      </c>
      <c r="C189">
        <v>2.92</v>
      </c>
      <c r="D189">
        <f t="shared" si="107"/>
        <v>-75.5</v>
      </c>
      <c r="E189" s="1">
        <f t="shared" si="114"/>
        <v>3.5360244212353376</v>
      </c>
      <c r="F189">
        <f t="shared" si="108"/>
        <v>28</v>
      </c>
      <c r="G189">
        <f t="shared" si="109"/>
        <v>0.79184973474300779</v>
      </c>
      <c r="H189">
        <f t="shared" si="110"/>
        <v>6.1922678644264257</v>
      </c>
      <c r="J189" s="1">
        <f t="shared" si="111"/>
        <v>18.081422164125161</v>
      </c>
      <c r="K189">
        <f t="shared" si="112"/>
        <v>12.068342885417202</v>
      </c>
      <c r="L189">
        <f t="shared" si="113"/>
        <v>-6.0130792787079592</v>
      </c>
    </row>
    <row r="190" spans="1:13" x14ac:dyDescent="0.25">
      <c r="A190">
        <v>6</v>
      </c>
      <c r="B190">
        <f t="shared" si="106"/>
        <v>-48</v>
      </c>
      <c r="C190">
        <v>2.92</v>
      </c>
      <c r="D190">
        <f t="shared" si="107"/>
        <v>-75.5</v>
      </c>
      <c r="E190" s="1">
        <f t="shared" si="114"/>
        <v>3.5360244212353376</v>
      </c>
      <c r="F190">
        <f t="shared" si="108"/>
        <v>27.5</v>
      </c>
      <c r="G190">
        <f t="shared" si="109"/>
        <v>0.77770956090831123</v>
      </c>
      <c r="H190">
        <f t="shared" si="110"/>
        <v>5.9939009363739419</v>
      </c>
      <c r="J190" s="1">
        <f t="shared" si="111"/>
        <v>17.502190734211911</v>
      </c>
      <c r="K190">
        <f t="shared" si="112"/>
        <v>12.068342885417202</v>
      </c>
      <c r="L190">
        <f t="shared" si="113"/>
        <v>-5.4338478487947093</v>
      </c>
    </row>
    <row r="191" spans="1:13" x14ac:dyDescent="0.25">
      <c r="A191">
        <v>7</v>
      </c>
      <c r="B191">
        <f t="shared" si="106"/>
        <v>-47.5</v>
      </c>
      <c r="C191">
        <v>2.92</v>
      </c>
      <c r="D191">
        <f t="shared" si="107"/>
        <v>-83.5</v>
      </c>
      <c r="E191" s="1">
        <f t="shared" si="114"/>
        <v>3.5360244212353376</v>
      </c>
      <c r="F191">
        <f t="shared" si="108"/>
        <v>36</v>
      </c>
      <c r="G191">
        <f t="shared" si="109"/>
        <v>1.0180925160981529</v>
      </c>
      <c r="H191">
        <f t="shared" si="110"/>
        <v>10.425394939544065</v>
      </c>
      <c r="J191" s="1">
        <f t="shared" si="111"/>
        <v>30.442153223468669</v>
      </c>
      <c r="K191">
        <f t="shared" si="112"/>
        <v>16.841760596802224</v>
      </c>
      <c r="L191">
        <f t="shared" si="113"/>
        <v>-13.600392626666444</v>
      </c>
      <c r="M191">
        <v>13</v>
      </c>
    </row>
    <row r="192" spans="1:13" x14ac:dyDescent="0.25">
      <c r="A192">
        <v>8</v>
      </c>
      <c r="B192">
        <f t="shared" si="106"/>
        <v>-48</v>
      </c>
      <c r="C192">
        <v>2.92</v>
      </c>
      <c r="D192">
        <f t="shared" si="107"/>
        <v>-83.5</v>
      </c>
      <c r="E192" s="1">
        <f t="shared" si="114"/>
        <v>3.5360244212353376</v>
      </c>
      <c r="F192">
        <f t="shared" si="108"/>
        <v>35.5</v>
      </c>
      <c r="G192">
        <f t="shared" si="109"/>
        <v>1.0039523422634564</v>
      </c>
      <c r="H192">
        <f t="shared" si="110"/>
        <v>10.091421407847882</v>
      </c>
      <c r="J192" s="1">
        <f t="shared" si="111"/>
        <v>29.466950510915815</v>
      </c>
      <c r="K192">
        <f t="shared" si="112"/>
        <v>16.841760596802224</v>
      </c>
      <c r="L192">
        <f t="shared" si="113"/>
        <v>-12.625189914113591</v>
      </c>
    </row>
    <row r="193" spans="1:13" x14ac:dyDescent="0.25">
      <c r="A193">
        <v>9</v>
      </c>
      <c r="B193">
        <f t="shared" si="106"/>
        <v>-47.5</v>
      </c>
      <c r="C193">
        <v>2.92</v>
      </c>
      <c r="D193">
        <f t="shared" si="107"/>
        <v>-86</v>
      </c>
      <c r="E193" s="1">
        <f t="shared" si="114"/>
        <v>3.5360244212353376</v>
      </c>
      <c r="F193">
        <f t="shared" si="108"/>
        <v>38.5</v>
      </c>
      <c r="G193">
        <f t="shared" si="109"/>
        <v>1.0887933852716358</v>
      </c>
      <c r="H193">
        <f t="shared" si="110"/>
        <v>12.268554182919221</v>
      </c>
      <c r="J193" s="1">
        <f t="shared" si="111"/>
        <v>35.824178214124125</v>
      </c>
      <c r="K193">
        <f t="shared" si="112"/>
        <v>22.218120982657378</v>
      </c>
      <c r="L193">
        <f t="shared" si="113"/>
        <v>-13.606057231466746</v>
      </c>
    </row>
    <row r="194" spans="1:13" x14ac:dyDescent="0.25">
      <c r="A194">
        <v>10</v>
      </c>
      <c r="B194">
        <f t="shared" si="106"/>
        <v>-48</v>
      </c>
      <c r="C194">
        <v>2.92</v>
      </c>
      <c r="D194">
        <f t="shared" si="107"/>
        <v>-86</v>
      </c>
      <c r="E194" s="1">
        <f t="shared" si="114"/>
        <v>3.5360244212353376</v>
      </c>
      <c r="F194">
        <f t="shared" si="108"/>
        <v>38</v>
      </c>
      <c r="G194">
        <f t="shared" si="109"/>
        <v>1.0746532114369391</v>
      </c>
      <c r="H194">
        <f t="shared" si="110"/>
        <v>11.875535751192098</v>
      </c>
      <c r="J194" s="1">
        <f t="shared" si="111"/>
        <v>34.676564393480923</v>
      </c>
      <c r="K194">
        <f t="shared" si="112"/>
        <v>22.218120982657378</v>
      </c>
      <c r="L194">
        <f t="shared" si="113"/>
        <v>-12.458443410823545</v>
      </c>
    </row>
    <row r="195" spans="1:13" x14ac:dyDescent="0.25">
      <c r="A195">
        <v>11</v>
      </c>
      <c r="B195">
        <f t="shared" si="106"/>
        <v>-47.5</v>
      </c>
      <c r="C195">
        <v>2.92</v>
      </c>
      <c r="D195">
        <f t="shared" si="107"/>
        <v>-71.5</v>
      </c>
      <c r="E195" s="1">
        <f t="shared" si="114"/>
        <v>3.5360244212353376</v>
      </c>
      <c r="F195">
        <f t="shared" si="108"/>
        <v>24</v>
      </c>
      <c r="G195">
        <f t="shared" si="109"/>
        <v>0.67872834406543525</v>
      </c>
      <c r="H195">
        <f t="shared" si="110"/>
        <v>4.7723066728989902</v>
      </c>
      <c r="J195" s="1">
        <f t="shared" si="111"/>
        <v>13.935135484865052</v>
      </c>
      <c r="K195">
        <f t="shared" si="112"/>
        <v>0</v>
      </c>
      <c r="L195">
        <f t="shared" si="113"/>
        <v>-13.935135484865052</v>
      </c>
    </row>
    <row r="196" spans="1:13" x14ac:dyDescent="0.25">
      <c r="A196">
        <v>12</v>
      </c>
      <c r="B196">
        <f t="shared" si="106"/>
        <v>-48</v>
      </c>
      <c r="C196">
        <v>2.92</v>
      </c>
      <c r="D196">
        <f t="shared" si="107"/>
        <v>-71.5</v>
      </c>
      <c r="E196" s="1">
        <f t="shared" si="114"/>
        <v>3.5360244212353376</v>
      </c>
      <c r="F196">
        <f t="shared" si="108"/>
        <v>23.5</v>
      </c>
      <c r="G196">
        <f t="shared" si="109"/>
        <v>0.66458817023073868</v>
      </c>
      <c r="H196">
        <f t="shared" si="110"/>
        <v>4.6194276574633379</v>
      </c>
      <c r="J196" s="1">
        <f t="shared" si="111"/>
        <v>13.488728759792947</v>
      </c>
      <c r="K196">
        <f t="shared" si="112"/>
        <v>0</v>
      </c>
      <c r="L196">
        <f t="shared" si="113"/>
        <v>-13.488728759792947</v>
      </c>
    </row>
    <row r="197" spans="1:13" x14ac:dyDescent="0.25">
      <c r="A197">
        <v>13</v>
      </c>
      <c r="B197">
        <f t="shared" si="106"/>
        <v>-47.5</v>
      </c>
      <c r="C197">
        <v>2.92</v>
      </c>
      <c r="D197">
        <f t="shared" si="107"/>
        <v>-80</v>
      </c>
      <c r="E197" s="1">
        <f t="shared" si="114"/>
        <v>3.5360244212353376</v>
      </c>
      <c r="F197">
        <f t="shared" si="108"/>
        <v>32.5</v>
      </c>
      <c r="G197">
        <f t="shared" si="109"/>
        <v>0.9191112992552769</v>
      </c>
      <c r="H197">
        <f t="shared" si="110"/>
        <v>8.300634656082936</v>
      </c>
      <c r="J197" s="1">
        <f t="shared" si="111"/>
        <v>24.237853195762174</v>
      </c>
      <c r="K197">
        <f t="shared" si="112"/>
        <v>0</v>
      </c>
      <c r="L197">
        <f t="shared" si="113"/>
        <v>-24.237853195762174</v>
      </c>
    </row>
    <row r="198" spans="1:13" x14ac:dyDescent="0.25">
      <c r="A198">
        <v>14</v>
      </c>
      <c r="B198">
        <f t="shared" si="106"/>
        <v>-48</v>
      </c>
      <c r="C198">
        <v>2.92</v>
      </c>
      <c r="D198">
        <f t="shared" si="107"/>
        <v>-80</v>
      </c>
      <c r="E198" s="1">
        <f t="shared" si="114"/>
        <v>3.5360244212353376</v>
      </c>
      <c r="F198">
        <f t="shared" si="108"/>
        <v>32</v>
      </c>
      <c r="G198">
        <f t="shared" si="109"/>
        <v>0.90497112542058034</v>
      </c>
      <c r="H198">
        <f t="shared" si="110"/>
        <v>8.0347270058224485</v>
      </c>
      <c r="J198" s="1">
        <f t="shared" si="111"/>
        <v>23.461402857001548</v>
      </c>
      <c r="K198">
        <f t="shared" si="112"/>
        <v>0</v>
      </c>
      <c r="L198">
        <f t="shared" si="113"/>
        <v>-23.461402857001548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-47.5</v>
      </c>
      <c r="C200">
        <v>2.92</v>
      </c>
      <c r="D200">
        <f t="shared" ref="D200:D213" si="116">D185</f>
        <v>-55.5</v>
      </c>
      <c r="E200" s="1">
        <f>S18</f>
        <v>3.6967528040187618</v>
      </c>
      <c r="F200">
        <f t="shared" ref="F200:F213" si="117">(B200-D200-I200)</f>
        <v>8</v>
      </c>
      <c r="G200">
        <f t="shared" ref="G200:G213" si="118">(F200/(10*E200))</f>
        <v>0.21640613868753011</v>
      </c>
      <c r="H200">
        <f t="shared" ref="H200:H213" si="119">POWER(10,G200)</f>
        <v>1.6459102077494363</v>
      </c>
      <c r="I200">
        <v>0</v>
      </c>
      <c r="J200" s="1">
        <f t="shared" ref="J200:J213" si="120">(H200*C200)</f>
        <v>4.8060578066283535</v>
      </c>
      <c r="K200">
        <f t="shared" ref="K200:K213" si="121">K185</f>
        <v>7.1515662620156153</v>
      </c>
      <c r="L200">
        <f t="shared" ref="L200:L213" si="122">(K200-J200)</f>
        <v>2.3455084553872618</v>
      </c>
    </row>
    <row r="201" spans="1:13" x14ac:dyDescent="0.25">
      <c r="A201">
        <v>2</v>
      </c>
      <c r="B201">
        <f t="shared" si="115"/>
        <v>-48</v>
      </c>
      <c r="C201">
        <v>2.92</v>
      </c>
      <c r="D201">
        <f t="shared" si="116"/>
        <v>-55.5</v>
      </c>
      <c r="E201" s="1">
        <f t="shared" ref="E201:E213" si="123">E200</f>
        <v>3.6967528040187618</v>
      </c>
      <c r="F201">
        <f t="shared" si="117"/>
        <v>7.5</v>
      </c>
      <c r="G201">
        <f t="shared" si="118"/>
        <v>0.20288075501955949</v>
      </c>
      <c r="H201">
        <f t="shared" si="119"/>
        <v>1.5954410241141987</v>
      </c>
      <c r="I201">
        <v>0</v>
      </c>
      <c r="J201" s="1">
        <f t="shared" si="120"/>
        <v>4.6586877904134605</v>
      </c>
      <c r="K201">
        <f t="shared" si="121"/>
        <v>7.1515662620156153</v>
      </c>
      <c r="L201">
        <f t="shared" si="122"/>
        <v>2.4928784716021548</v>
      </c>
    </row>
    <row r="202" spans="1:13" x14ac:dyDescent="0.25">
      <c r="A202">
        <v>3</v>
      </c>
      <c r="B202">
        <f t="shared" si="115"/>
        <v>-47.5</v>
      </c>
      <c r="C202">
        <v>2.92</v>
      </c>
      <c r="D202">
        <f t="shared" si="116"/>
        <v>-63.5</v>
      </c>
      <c r="E202" s="1">
        <f t="shared" si="123"/>
        <v>3.6967528040187618</v>
      </c>
      <c r="F202">
        <f t="shared" si="117"/>
        <v>16</v>
      </c>
      <c r="G202">
        <f t="shared" si="118"/>
        <v>0.43281227737506023</v>
      </c>
      <c r="H202">
        <f t="shared" si="119"/>
        <v>2.7090204119737931</v>
      </c>
      <c r="J202" s="1">
        <f t="shared" si="120"/>
        <v>7.9103396029634752</v>
      </c>
      <c r="K202">
        <f t="shared" si="121"/>
        <v>9.2544529822134827</v>
      </c>
      <c r="L202">
        <f t="shared" si="122"/>
        <v>1.3441133792500075</v>
      </c>
    </row>
    <row r="203" spans="1:13" x14ac:dyDescent="0.25">
      <c r="A203">
        <v>4</v>
      </c>
      <c r="B203">
        <f t="shared" si="115"/>
        <v>-48</v>
      </c>
      <c r="C203">
        <v>2.92</v>
      </c>
      <c r="D203">
        <f t="shared" si="116"/>
        <v>-63.5</v>
      </c>
      <c r="E203" s="1">
        <f t="shared" si="123"/>
        <v>3.6967528040187618</v>
      </c>
      <c r="F203">
        <f t="shared" si="117"/>
        <v>15.5</v>
      </c>
      <c r="G203">
        <f t="shared" si="118"/>
        <v>0.4192868937070896</v>
      </c>
      <c r="H203">
        <f t="shared" si="119"/>
        <v>2.6259526674517746</v>
      </c>
      <c r="J203" s="1">
        <f t="shared" si="120"/>
        <v>7.6677817889591813</v>
      </c>
      <c r="K203">
        <f t="shared" si="121"/>
        <v>9.2544529822134827</v>
      </c>
      <c r="L203">
        <f t="shared" si="122"/>
        <v>1.5866711932543014</v>
      </c>
    </row>
    <row r="204" spans="1:13" x14ac:dyDescent="0.25">
      <c r="A204">
        <v>5</v>
      </c>
      <c r="B204">
        <f t="shared" si="115"/>
        <v>-47.5</v>
      </c>
      <c r="C204">
        <v>2.92</v>
      </c>
      <c r="D204">
        <f t="shared" si="116"/>
        <v>-75.5</v>
      </c>
      <c r="E204" s="1">
        <f t="shared" si="123"/>
        <v>3.6967528040187618</v>
      </c>
      <c r="F204">
        <f t="shared" si="117"/>
        <v>28</v>
      </c>
      <c r="G204">
        <f t="shared" si="118"/>
        <v>0.75742148540635545</v>
      </c>
      <c r="H204">
        <f t="shared" si="119"/>
        <v>5.7203352934517913</v>
      </c>
      <c r="J204" s="1">
        <f t="shared" si="120"/>
        <v>16.703379056879228</v>
      </c>
      <c r="K204">
        <f t="shared" si="121"/>
        <v>12.068342885417202</v>
      </c>
      <c r="L204">
        <f t="shared" si="122"/>
        <v>-4.6350361714620263</v>
      </c>
    </row>
    <row r="205" spans="1:13" x14ac:dyDescent="0.25">
      <c r="A205">
        <v>6</v>
      </c>
      <c r="B205">
        <f t="shared" si="115"/>
        <v>-48</v>
      </c>
      <c r="C205">
        <v>2.92</v>
      </c>
      <c r="D205">
        <f t="shared" si="116"/>
        <v>-75.5</v>
      </c>
      <c r="E205" s="1">
        <f t="shared" si="123"/>
        <v>3.6967528040187618</v>
      </c>
      <c r="F205">
        <f t="shared" si="117"/>
        <v>27.5</v>
      </c>
      <c r="G205">
        <f t="shared" si="118"/>
        <v>0.74389610173838483</v>
      </c>
      <c r="H205">
        <f t="shared" si="119"/>
        <v>5.5449304317399806</v>
      </c>
      <c r="J205" s="1">
        <f t="shared" si="120"/>
        <v>16.191196860680744</v>
      </c>
      <c r="K205">
        <f t="shared" si="121"/>
        <v>12.068342885417202</v>
      </c>
      <c r="L205">
        <f t="shared" si="122"/>
        <v>-4.122853975263542</v>
      </c>
    </row>
    <row r="206" spans="1:13" x14ac:dyDescent="0.25">
      <c r="A206">
        <v>7</v>
      </c>
      <c r="B206">
        <f t="shared" si="115"/>
        <v>-47.5</v>
      </c>
      <c r="C206">
        <v>2.92</v>
      </c>
      <c r="D206">
        <f t="shared" si="116"/>
        <v>-83.5</v>
      </c>
      <c r="E206" s="1">
        <f t="shared" si="123"/>
        <v>3.6967528040187618</v>
      </c>
      <c r="F206">
        <f t="shared" si="117"/>
        <v>36</v>
      </c>
      <c r="G206">
        <f t="shared" si="118"/>
        <v>0.97382762409388557</v>
      </c>
      <c r="H206">
        <f t="shared" si="119"/>
        <v>9.4151582512416727</v>
      </c>
      <c r="J206" s="1">
        <f t="shared" si="120"/>
        <v>27.492262093625683</v>
      </c>
      <c r="K206">
        <f t="shared" si="121"/>
        <v>16.841760596802224</v>
      </c>
      <c r="L206">
        <f t="shared" si="122"/>
        <v>-10.650501496823459</v>
      </c>
    </row>
    <row r="207" spans="1:13" x14ac:dyDescent="0.25">
      <c r="A207">
        <v>8</v>
      </c>
      <c r="B207">
        <f t="shared" si="115"/>
        <v>-48</v>
      </c>
      <c r="C207">
        <v>2.92</v>
      </c>
      <c r="D207">
        <f t="shared" si="116"/>
        <v>-83.5</v>
      </c>
      <c r="E207" s="1">
        <f t="shared" si="123"/>
        <v>3.6967528040187618</v>
      </c>
      <c r="F207">
        <f t="shared" si="117"/>
        <v>35.5</v>
      </c>
      <c r="G207">
        <f t="shared" si="118"/>
        <v>0.96030224042591494</v>
      </c>
      <c r="H207">
        <f t="shared" si="119"/>
        <v>9.1264575988613235</v>
      </c>
      <c r="J207" s="1">
        <f t="shared" si="120"/>
        <v>26.649256188675064</v>
      </c>
      <c r="K207">
        <f t="shared" si="121"/>
        <v>16.841760596802224</v>
      </c>
      <c r="L207">
        <f t="shared" si="122"/>
        <v>-9.8074955918728399</v>
      </c>
      <c r="M207">
        <v>14</v>
      </c>
    </row>
    <row r="208" spans="1:13" x14ac:dyDescent="0.25">
      <c r="A208">
        <v>9</v>
      </c>
      <c r="B208">
        <f t="shared" si="115"/>
        <v>-47.5</v>
      </c>
      <c r="C208">
        <v>2.92</v>
      </c>
      <c r="D208">
        <f t="shared" si="116"/>
        <v>-86</v>
      </c>
      <c r="E208" s="1">
        <f t="shared" si="123"/>
        <v>3.6967528040187618</v>
      </c>
      <c r="F208">
        <f t="shared" si="117"/>
        <v>38.5</v>
      </c>
      <c r="G208">
        <f t="shared" si="118"/>
        <v>1.0414545424337387</v>
      </c>
      <c r="H208">
        <f t="shared" si="119"/>
        <v>11.00156685962795</v>
      </c>
      <c r="J208" s="1">
        <f t="shared" si="120"/>
        <v>32.124575230113614</v>
      </c>
      <c r="K208">
        <f t="shared" si="121"/>
        <v>22.218120982657378</v>
      </c>
      <c r="L208">
        <f t="shared" si="122"/>
        <v>-9.9064542474562352</v>
      </c>
    </row>
    <row r="209" spans="1:12" x14ac:dyDescent="0.25">
      <c r="A209">
        <v>10</v>
      </c>
      <c r="B209">
        <f t="shared" si="115"/>
        <v>-48</v>
      </c>
      <c r="C209">
        <v>2.92</v>
      </c>
      <c r="D209">
        <f t="shared" si="116"/>
        <v>-86</v>
      </c>
      <c r="E209" s="1">
        <f t="shared" si="123"/>
        <v>3.6967528040187618</v>
      </c>
      <c r="F209">
        <f t="shared" si="117"/>
        <v>38</v>
      </c>
      <c r="G209">
        <f t="shared" si="118"/>
        <v>1.0279291587657682</v>
      </c>
      <c r="H209">
        <f t="shared" si="119"/>
        <v>10.664221544251891</v>
      </c>
      <c r="J209" s="1">
        <f t="shared" si="120"/>
        <v>31.139526909215522</v>
      </c>
      <c r="K209">
        <f t="shared" si="121"/>
        <v>22.218120982657378</v>
      </c>
      <c r="L209">
        <f t="shared" si="122"/>
        <v>-8.921405926558144</v>
      </c>
    </row>
    <row r="210" spans="1:12" x14ac:dyDescent="0.25">
      <c r="A210">
        <v>11</v>
      </c>
      <c r="B210">
        <f t="shared" si="115"/>
        <v>-47.5</v>
      </c>
      <c r="C210">
        <v>2.92</v>
      </c>
      <c r="D210">
        <f t="shared" si="116"/>
        <v>-71.5</v>
      </c>
      <c r="E210" s="1">
        <f t="shared" si="123"/>
        <v>3.6967528040187618</v>
      </c>
      <c r="F210">
        <f t="shared" si="117"/>
        <v>24</v>
      </c>
      <c r="G210">
        <f t="shared" si="118"/>
        <v>0.64921841606259034</v>
      </c>
      <c r="H210">
        <f t="shared" si="119"/>
        <v>4.4588043490692488</v>
      </c>
      <c r="J210" s="1">
        <f t="shared" si="120"/>
        <v>13.019708699282207</v>
      </c>
      <c r="K210">
        <f t="shared" si="121"/>
        <v>0</v>
      </c>
      <c r="L210">
        <f t="shared" si="122"/>
        <v>-13.019708699282207</v>
      </c>
    </row>
    <row r="211" spans="1:12" x14ac:dyDescent="0.25">
      <c r="A211">
        <v>12</v>
      </c>
      <c r="B211">
        <f t="shared" si="115"/>
        <v>-48</v>
      </c>
      <c r="C211">
        <v>2.92</v>
      </c>
      <c r="D211">
        <f t="shared" si="116"/>
        <v>-71.5</v>
      </c>
      <c r="E211" s="1">
        <f t="shared" si="123"/>
        <v>3.6967528040187618</v>
      </c>
      <c r="F211">
        <f t="shared" si="117"/>
        <v>23.5</v>
      </c>
      <c r="G211">
        <f t="shared" si="118"/>
        <v>0.63569303239461972</v>
      </c>
      <c r="H211">
        <f t="shared" si="119"/>
        <v>4.3220823004257367</v>
      </c>
      <c r="J211" s="1">
        <f t="shared" si="120"/>
        <v>12.620480317243151</v>
      </c>
      <c r="K211">
        <f t="shared" si="121"/>
        <v>0</v>
      </c>
      <c r="L211">
        <f t="shared" si="122"/>
        <v>-12.620480317243151</v>
      </c>
    </row>
    <row r="212" spans="1:12" x14ac:dyDescent="0.25">
      <c r="A212">
        <v>13</v>
      </c>
      <c r="B212">
        <f t="shared" si="115"/>
        <v>-47.5</v>
      </c>
      <c r="C212">
        <v>2.92</v>
      </c>
      <c r="D212">
        <f t="shared" si="116"/>
        <v>-80</v>
      </c>
      <c r="E212" s="1">
        <f t="shared" si="123"/>
        <v>3.6967528040187618</v>
      </c>
      <c r="F212">
        <f t="shared" si="117"/>
        <v>32.5</v>
      </c>
      <c r="G212">
        <f t="shared" si="118"/>
        <v>0.87914993841809108</v>
      </c>
      <c r="H212">
        <f t="shared" si="119"/>
        <v>7.5709423363564721</v>
      </c>
      <c r="J212" s="1">
        <f t="shared" si="120"/>
        <v>22.107151622160899</v>
      </c>
      <c r="K212">
        <f t="shared" si="121"/>
        <v>0</v>
      </c>
      <c r="L212">
        <f t="shared" si="122"/>
        <v>-22.107151622160899</v>
      </c>
    </row>
    <row r="213" spans="1:12" x14ac:dyDescent="0.25">
      <c r="A213">
        <v>14</v>
      </c>
      <c r="B213">
        <f t="shared" si="115"/>
        <v>-48</v>
      </c>
      <c r="C213">
        <v>2.92</v>
      </c>
      <c r="D213">
        <f t="shared" si="116"/>
        <v>-80</v>
      </c>
      <c r="E213" s="1">
        <f t="shared" si="123"/>
        <v>3.6967528040187618</v>
      </c>
      <c r="F213">
        <f t="shared" si="117"/>
        <v>32</v>
      </c>
      <c r="G213">
        <f t="shared" si="118"/>
        <v>0.86562455475012046</v>
      </c>
      <c r="H213">
        <f t="shared" si="119"/>
        <v>7.3387915924906588</v>
      </c>
      <c r="J213" s="1">
        <f t="shared" si="120"/>
        <v>21.429271450072722</v>
      </c>
      <c r="K213">
        <f t="shared" si="121"/>
        <v>0</v>
      </c>
      <c r="L213">
        <f t="shared" si="122"/>
        <v>-21.429271450072722</v>
      </c>
    </row>
  </sheetData>
  <conditionalFormatting sqref="P5:P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L12" sqref="L12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28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-47.5</v>
      </c>
      <c r="C5">
        <v>2.92</v>
      </c>
      <c r="D5">
        <f t="shared" ref="D5:D18" si="1">T5</f>
        <v>-56.5</v>
      </c>
      <c r="E5" s="1">
        <f>S5</f>
        <v>2.3104757149216226</v>
      </c>
      <c r="F5">
        <f t="shared" ref="F5:F18" si="2">(B5-D5-I5)</f>
        <v>9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49.161254326220437</v>
      </c>
      <c r="Q5" s="1">
        <f t="shared" ref="Q5:Q18" si="7">P5/14</f>
        <v>3.5115181661586026</v>
      </c>
      <c r="R5">
        <v>5</v>
      </c>
      <c r="S5" s="1">
        <v>2.3104757149216226</v>
      </c>
      <c r="T5">
        <v>-56.5</v>
      </c>
      <c r="U5">
        <v>-47.5</v>
      </c>
      <c r="V5">
        <v>7.16</v>
      </c>
    </row>
    <row r="6" spans="1:22" x14ac:dyDescent="0.25">
      <c r="A6">
        <v>2</v>
      </c>
      <c r="B6">
        <f t="shared" si="0"/>
        <v>-51.5</v>
      </c>
      <c r="C6">
        <v>2.92</v>
      </c>
      <c r="D6">
        <f t="shared" si="1"/>
        <v>-56.5</v>
      </c>
      <c r="E6" s="1">
        <f t="shared" ref="E6:E18" si="8">E5</f>
        <v>2.3104757149216226</v>
      </c>
      <c r="F6">
        <f t="shared" si="2"/>
        <v>5</v>
      </c>
      <c r="G6">
        <f t="shared" si="3"/>
        <v>0.21640565047746513</v>
      </c>
      <c r="H6">
        <f t="shared" si="4"/>
        <v>1.6459083575083873</v>
      </c>
      <c r="I6">
        <v>0</v>
      </c>
      <c r="J6" s="1">
        <f t="shared" si="5"/>
        <v>4.8060524039244905</v>
      </c>
      <c r="K6">
        <f t="shared" ref="K6:K18" si="9">V6</f>
        <v>7.16</v>
      </c>
      <c r="L6">
        <f t="shared" si="6"/>
        <v>2.3539475960755096</v>
      </c>
      <c r="P6" s="1">
        <f>SQRT( (L20)^2+(L21)^2+(L22)^2+(L23)^2+(L24)^2+(L25)^2+(L26)^2+(L27)^2+(L28)^2+(L29)^2+(L30)^2+(L31)^2+(L32)^2+(L33)^2)</f>
        <v>943.66185895649835</v>
      </c>
      <c r="Q6" s="1">
        <f t="shared" si="7"/>
        <v>67.404418496892745</v>
      </c>
      <c r="R6">
        <v>6</v>
      </c>
      <c r="S6" s="1">
        <v>1.2835976194009013</v>
      </c>
      <c r="T6">
        <v>-56.5</v>
      </c>
      <c r="U6">
        <v>-51.5</v>
      </c>
      <c r="V6">
        <v>7.16</v>
      </c>
    </row>
    <row r="7" spans="1:22" x14ac:dyDescent="0.25">
      <c r="A7">
        <v>3</v>
      </c>
      <c r="B7">
        <f t="shared" si="0"/>
        <v>-47.5</v>
      </c>
      <c r="C7">
        <v>2.92</v>
      </c>
      <c r="D7">
        <f t="shared" si="1"/>
        <v>-64</v>
      </c>
      <c r="E7" s="1">
        <f t="shared" si="8"/>
        <v>2.3104757149216226</v>
      </c>
      <c r="F7">
        <f t="shared" si="2"/>
        <v>16.5</v>
      </c>
      <c r="G7">
        <f t="shared" si="3"/>
        <v>0.71413864657563486</v>
      </c>
      <c r="H7">
        <f t="shared" si="4"/>
        <v>5.1777210200169606</v>
      </c>
      <c r="I7">
        <v>0</v>
      </c>
      <c r="J7" s="1">
        <f t="shared" si="5"/>
        <v>15.118945378449524</v>
      </c>
      <c r="K7">
        <f t="shared" si="9"/>
        <v>12.09</v>
      </c>
      <c r="L7">
        <f t="shared" si="6"/>
        <v>-3.0289453784495244</v>
      </c>
      <c r="P7" s="1">
        <f>SQRT((L40)^2+(L41)^2+(L42)^2+(L43)^2+(L44)^2+(L45)^2+(L46)^2+(L47)^2+(L48)^2+(L35)^2+(L36)^2+(L37)^2+(L38)^2+(L39)^2)</f>
        <v>19.39247806827726</v>
      </c>
      <c r="Q7" s="1">
        <f t="shared" si="7"/>
        <v>1.3851770048769472</v>
      </c>
      <c r="R7">
        <v>7</v>
      </c>
      <c r="S7" s="1">
        <v>2.6740418386604561</v>
      </c>
      <c r="T7">
        <v>-64</v>
      </c>
      <c r="U7">
        <v>-47.5</v>
      </c>
      <c r="V7">
        <v>12.09</v>
      </c>
    </row>
    <row r="8" spans="1:22" x14ac:dyDescent="0.25">
      <c r="A8">
        <v>4</v>
      </c>
      <c r="B8">
        <f t="shared" si="0"/>
        <v>-51.5</v>
      </c>
      <c r="C8">
        <v>2.92</v>
      </c>
      <c r="D8">
        <f t="shared" si="1"/>
        <v>-64</v>
      </c>
      <c r="E8" s="1">
        <f t="shared" si="8"/>
        <v>2.3104757149216226</v>
      </c>
      <c r="F8">
        <f t="shared" si="2"/>
        <v>12.5</v>
      </c>
      <c r="G8">
        <f t="shared" si="3"/>
        <v>0.54101412619366274</v>
      </c>
      <c r="H8">
        <f t="shared" si="4"/>
        <v>3.4754746585339209</v>
      </c>
      <c r="I8">
        <v>0</v>
      </c>
      <c r="J8" s="1">
        <f t="shared" si="5"/>
        <v>10.148386002919048</v>
      </c>
      <c r="K8">
        <f t="shared" si="9"/>
        <v>12.09</v>
      </c>
      <c r="L8">
        <f t="shared" si="6"/>
        <v>1.9416139970809514</v>
      </c>
      <c r="P8" s="1">
        <f>SQRT((L50)^2+(L51)^2+(L52)^2+(L53)^2+(L54)^2+(L55)^2+(L56)^2+(L57)^2+(L58)^2+(L59)^2+(L60)^2+(L61)^2+(L62)^2+(L63)^2)</f>
        <v>100.38439453165073</v>
      </c>
      <c r="Q8" s="1">
        <f t="shared" si="7"/>
        <v>7.1703138951179088</v>
      </c>
      <c r="R8">
        <v>8</v>
      </c>
      <c r="S8" s="1">
        <v>2.0257892717124668</v>
      </c>
      <c r="T8">
        <v>-64</v>
      </c>
      <c r="U8">
        <v>-51.5</v>
      </c>
      <c r="V8">
        <v>12.09</v>
      </c>
    </row>
    <row r="9" spans="1:22" x14ac:dyDescent="0.25">
      <c r="A9">
        <v>5</v>
      </c>
      <c r="B9">
        <f t="shared" si="0"/>
        <v>-47.5</v>
      </c>
      <c r="C9">
        <v>2.92</v>
      </c>
      <c r="D9">
        <f t="shared" si="1"/>
        <v>-74</v>
      </c>
      <c r="E9" s="1">
        <f t="shared" si="8"/>
        <v>2.3104757149216226</v>
      </c>
      <c r="F9">
        <f t="shared" si="2"/>
        <v>26.5</v>
      </c>
      <c r="G9">
        <f t="shared" si="3"/>
        <v>1.1469499475305651</v>
      </c>
      <c r="H9">
        <f t="shared" si="4"/>
        <v>14.026520395004608</v>
      </c>
      <c r="I9">
        <v>0</v>
      </c>
      <c r="J9" s="1">
        <f t="shared" si="5"/>
        <v>40.957439553413458</v>
      </c>
      <c r="K9">
        <f t="shared" si="9"/>
        <v>17.059999999999999</v>
      </c>
      <c r="L9">
        <f t="shared" si="6"/>
        <v>-23.897439553413459</v>
      </c>
      <c r="P9" s="1">
        <f>SQRT((L70)^2+(L71)^2+(L72)^2+(L73)^2+(L74)^2+(L75)^2+(L76)^2+(L77)^2+(L78)^2+(L65)^2+(L66)^2+(L67)^2+(L68)^2+(L69)^2)</f>
        <v>26.113904278979742</v>
      </c>
      <c r="Q9" s="1">
        <f t="shared" si="7"/>
        <v>1.8652788770699815</v>
      </c>
      <c r="R9">
        <v>9</v>
      </c>
      <c r="S9" s="1">
        <v>3.4568395787726622</v>
      </c>
      <c r="T9">
        <v>-74</v>
      </c>
      <c r="U9">
        <v>-47.5</v>
      </c>
      <c r="V9">
        <v>17.059999999999999</v>
      </c>
    </row>
    <row r="10" spans="1:22" x14ac:dyDescent="0.25">
      <c r="A10">
        <v>6</v>
      </c>
      <c r="B10">
        <f t="shared" si="0"/>
        <v>-51.5</v>
      </c>
      <c r="C10">
        <v>2.92</v>
      </c>
      <c r="D10">
        <f t="shared" si="1"/>
        <v>-74</v>
      </c>
      <c r="E10" s="1">
        <f t="shared" si="8"/>
        <v>2.3104757149216226</v>
      </c>
      <c r="F10">
        <f t="shared" si="2"/>
        <v>22.5</v>
      </c>
      <c r="G10">
        <f t="shared" si="3"/>
        <v>0.97382542714859299</v>
      </c>
      <c r="H10">
        <f t="shared" si="4"/>
        <v>9.4151106233390784</v>
      </c>
      <c r="I10">
        <v>0</v>
      </c>
      <c r="J10" s="1">
        <f t="shared" si="5"/>
        <v>27.492123020150107</v>
      </c>
      <c r="K10">
        <f t="shared" si="9"/>
        <v>17.059999999999999</v>
      </c>
      <c r="L10">
        <f t="shared" si="6"/>
        <v>-10.432123020150108</v>
      </c>
      <c r="P10" s="1">
        <f>SQRT((L80)^2+(L81)^2+(L82)^2+(L83)^2+(L84)^2+(L85)^2+(L86)^2+(L87)^2+(L88)^2+(L89)^2+(L90)^2+(L91)^2+(L92)^2+(L93)^2)</f>
        <v>15.85116443482926</v>
      </c>
      <c r="Q10" s="1">
        <f t="shared" si="7"/>
        <v>1.1322260310592329</v>
      </c>
      <c r="R10">
        <v>10</v>
      </c>
      <c r="S10" s="1">
        <v>2.935052472542826</v>
      </c>
      <c r="T10">
        <v>-74</v>
      </c>
      <c r="U10">
        <v>-51.5</v>
      </c>
      <c r="V10">
        <v>17.059999999999999</v>
      </c>
    </row>
    <row r="11" spans="1:22" x14ac:dyDescent="0.25">
      <c r="A11">
        <v>7</v>
      </c>
      <c r="B11">
        <f t="shared" si="0"/>
        <v>-47.5</v>
      </c>
      <c r="C11">
        <v>2.92</v>
      </c>
      <c r="D11">
        <f t="shared" si="1"/>
        <v>-73.5</v>
      </c>
      <c r="E11" s="1">
        <f t="shared" si="8"/>
        <v>2.3104757149216226</v>
      </c>
      <c r="F11">
        <f t="shared" si="2"/>
        <v>26</v>
      </c>
      <c r="G11">
        <f t="shared" si="3"/>
        <v>1.1253093824828186</v>
      </c>
      <c r="H11">
        <f t="shared" si="4"/>
        <v>13.344717439361563</v>
      </c>
      <c r="I11">
        <v>0</v>
      </c>
      <c r="J11" s="1">
        <f t="shared" si="5"/>
        <v>38.966574922935763</v>
      </c>
      <c r="K11">
        <f t="shared" si="9"/>
        <v>23.04</v>
      </c>
      <c r="L11">
        <f t="shared" si="6"/>
        <v>-15.926574922935764</v>
      </c>
      <c r="M11">
        <v>1</v>
      </c>
      <c r="P11" s="1">
        <f>SQRT((L104)^2+(L105)^2+(L106)^2+(L107)^2+(L108)^2+(L95)^2+(L96)^2+(L97)^2+(L98)^2+(L99)^2+(L100)^2+(L101)^2+(L102)^2+(L103)^2)</f>
        <v>15.588346328857526</v>
      </c>
      <c r="Q11" s="1">
        <f t="shared" si="7"/>
        <v>1.113453309204109</v>
      </c>
      <c r="R11">
        <v>11</v>
      </c>
      <c r="S11" s="1">
        <v>2.8982288393209412</v>
      </c>
      <c r="T11">
        <v>-73.5</v>
      </c>
      <c r="U11">
        <v>-47.5</v>
      </c>
      <c r="V11">
        <v>23.04</v>
      </c>
    </row>
    <row r="12" spans="1:22" x14ac:dyDescent="0.25">
      <c r="A12">
        <v>8</v>
      </c>
      <c r="B12">
        <f t="shared" si="0"/>
        <v>-51.5</v>
      </c>
      <c r="C12">
        <v>2.92</v>
      </c>
      <c r="D12">
        <f t="shared" si="1"/>
        <v>-73.5</v>
      </c>
      <c r="E12" s="1">
        <f t="shared" si="8"/>
        <v>2.3104757149216226</v>
      </c>
      <c r="F12">
        <f t="shared" si="2"/>
        <v>22</v>
      </c>
      <c r="G12">
        <f t="shared" si="3"/>
        <v>0.95218486210084652</v>
      </c>
      <c r="H12">
        <f t="shared" si="4"/>
        <v>8.9574596828403195</v>
      </c>
      <c r="I12">
        <v>0</v>
      </c>
      <c r="J12" s="1">
        <f t="shared" si="5"/>
        <v>26.155782273893731</v>
      </c>
      <c r="K12">
        <f t="shared" si="9"/>
        <v>23.04</v>
      </c>
      <c r="L12">
        <f t="shared" si="6"/>
        <v>-3.115782273893732</v>
      </c>
      <c r="P12" s="1">
        <f>SQRT((L114)^2+(L115)^2+(L116)^2+(L117)^2+(L118)^2+(L119)^2+(L120)^2+(L121)^2+(L122)^2+(L123)^2+(L110)^2+(L111)^2+(L112)^2+(L113)^2 )</f>
        <v>33.935874213149226</v>
      </c>
      <c r="Q12" s="1">
        <f t="shared" si="7"/>
        <v>2.4239910152249449</v>
      </c>
      <c r="R12">
        <v>12</v>
      </c>
      <c r="S12" s="1">
        <v>2.4523474794254119</v>
      </c>
      <c r="T12">
        <v>-73.5</v>
      </c>
      <c r="U12">
        <v>-51.5</v>
      </c>
      <c r="V12">
        <v>23.04</v>
      </c>
    </row>
    <row r="13" spans="1:22" x14ac:dyDescent="0.25">
      <c r="A13">
        <v>9</v>
      </c>
      <c r="B13">
        <f t="shared" si="0"/>
        <v>-47.5</v>
      </c>
      <c r="C13">
        <v>2.92</v>
      </c>
      <c r="D13">
        <f t="shared" si="1"/>
        <v>-78</v>
      </c>
      <c r="E13" s="1">
        <f t="shared" si="8"/>
        <v>2.3104757149216226</v>
      </c>
      <c r="F13">
        <f t="shared" si="2"/>
        <v>30.5</v>
      </c>
      <c r="G13">
        <f t="shared" si="3"/>
        <v>1.3200744679125371</v>
      </c>
      <c r="H13">
        <f t="shared" si="4"/>
        <v>20.896544104726093</v>
      </c>
      <c r="I13">
        <v>0</v>
      </c>
      <c r="J13" s="1">
        <f t="shared" si="5"/>
        <v>61.017908785800188</v>
      </c>
      <c r="K13">
        <f t="shared" si="9"/>
        <v>29.03</v>
      </c>
      <c r="L13">
        <f t="shared" si="6"/>
        <v>-31.987908785800187</v>
      </c>
      <c r="P13" s="1">
        <f>SQRT((L134)^2+(L125)^2+(L126)^2+(L127)^2+(L128)^2+(L129)^2+(L130)^2+(L131)^2+(L132)^2+(L133)^2+(L135)^2+(L136)^2+(L138)^2+(L137)^2)</f>
        <v>17.697115815677328</v>
      </c>
      <c r="Q13" s="1">
        <f t="shared" si="7"/>
        <v>1.2640797011198093</v>
      </c>
      <c r="R13">
        <v>13</v>
      </c>
      <c r="S13" s="1">
        <v>3.0577539000920155</v>
      </c>
      <c r="T13">
        <v>-78</v>
      </c>
      <c r="U13">
        <v>-47.5</v>
      </c>
      <c r="V13">
        <v>29.03</v>
      </c>
    </row>
    <row r="14" spans="1:22" x14ac:dyDescent="0.25">
      <c r="A14">
        <v>10</v>
      </c>
      <c r="B14">
        <f t="shared" si="0"/>
        <v>-51.5</v>
      </c>
      <c r="C14">
        <v>2.92</v>
      </c>
      <c r="D14">
        <f t="shared" si="1"/>
        <v>-78</v>
      </c>
      <c r="E14" s="1">
        <f t="shared" si="8"/>
        <v>2.3104757149216226</v>
      </c>
      <c r="F14">
        <f t="shared" si="2"/>
        <v>26.5</v>
      </c>
      <c r="G14">
        <f t="shared" si="3"/>
        <v>1.1469499475305651</v>
      </c>
      <c r="H14">
        <f t="shared" si="4"/>
        <v>14.026520395004608</v>
      </c>
      <c r="I14">
        <v>0</v>
      </c>
      <c r="J14" s="1">
        <f t="shared" si="5"/>
        <v>40.957439553413458</v>
      </c>
      <c r="K14">
        <f t="shared" si="9"/>
        <v>29.03</v>
      </c>
      <c r="L14">
        <f t="shared" si="6"/>
        <v>-11.927439553413457</v>
      </c>
      <c r="P14" s="1">
        <f>SQRT((L150)^2+(L151)^2+(L152)^2+(L153)^2+(L149)^2+(L144)^2+(L140)^2+(L141)^2+(L142)^2+(L143)^2+(L145)^2+(L146)^2+(L147)^2+(L148)^2)</f>
        <v>20.142137252427741</v>
      </c>
      <c r="Q14" s="1">
        <f t="shared" si="7"/>
        <v>1.4387240894591244</v>
      </c>
      <c r="R14">
        <v>14</v>
      </c>
      <c r="S14" s="1">
        <v>2.6567369951619151</v>
      </c>
      <c r="T14">
        <v>-78</v>
      </c>
      <c r="U14">
        <v>-51.5</v>
      </c>
      <c r="V14">
        <v>29.03</v>
      </c>
    </row>
    <row r="15" spans="1:22" x14ac:dyDescent="0.25">
      <c r="A15">
        <v>11</v>
      </c>
      <c r="B15">
        <f t="shared" si="0"/>
        <v>-47.5</v>
      </c>
      <c r="C15">
        <v>2.92</v>
      </c>
      <c r="D15">
        <f t="shared" si="1"/>
        <v>-67</v>
      </c>
      <c r="E15" s="1">
        <f t="shared" si="8"/>
        <v>2.3104757149216226</v>
      </c>
      <c r="F15">
        <f t="shared" si="2"/>
        <v>19.5</v>
      </c>
      <c r="G15">
        <f t="shared" si="3"/>
        <v>0.84398203686211393</v>
      </c>
      <c r="H15">
        <f t="shared" si="4"/>
        <v>6.9820352462765278</v>
      </c>
      <c r="I15">
        <v>0</v>
      </c>
      <c r="J15" s="1">
        <f t="shared" si="5"/>
        <v>20.387542919127462</v>
      </c>
      <c r="K15">
        <f t="shared" si="9"/>
        <v>15.07</v>
      </c>
      <c r="L15">
        <f t="shared" si="6"/>
        <v>-5.3175429191274617</v>
      </c>
      <c r="P15" s="1">
        <f>SQRT((L160)^2+(L161)^2+(L162)^2+(L163)^2+(L155)^2+(L156)^2+(L157)^2+(L158)^2+(L159)^2+(L164)^2+(L165)^2+(L166)^2+(L167)^2+(L168)^2)</f>
        <v>17.262057446826308</v>
      </c>
      <c r="Q15" s="1">
        <f t="shared" si="7"/>
        <v>1.2330041033447363</v>
      </c>
      <c r="R15">
        <v>15</v>
      </c>
      <c r="S15" s="1">
        <v>2.7359573797190029</v>
      </c>
      <c r="T15">
        <v>-67</v>
      </c>
      <c r="U15">
        <v>-47.5</v>
      </c>
      <c r="V15">
        <v>15.07</v>
      </c>
    </row>
    <row r="16" spans="1:22" x14ac:dyDescent="0.25">
      <c r="A16">
        <v>12</v>
      </c>
      <c r="B16">
        <f t="shared" si="0"/>
        <v>-51.5</v>
      </c>
      <c r="C16">
        <v>2.92</v>
      </c>
      <c r="D16">
        <f t="shared" si="1"/>
        <v>-67</v>
      </c>
      <c r="E16" s="1">
        <f t="shared" si="8"/>
        <v>2.3104757149216226</v>
      </c>
      <c r="F16">
        <f t="shared" si="2"/>
        <v>15.5</v>
      </c>
      <c r="G16">
        <f t="shared" si="3"/>
        <v>0.67085751648014191</v>
      </c>
      <c r="H16">
        <f t="shared" si="4"/>
        <v>4.6865959887783291</v>
      </c>
      <c r="I16">
        <v>0</v>
      </c>
      <c r="J16" s="1">
        <f t="shared" si="5"/>
        <v>13.68486028723272</v>
      </c>
      <c r="K16">
        <f t="shared" si="9"/>
        <v>15.07</v>
      </c>
      <c r="L16">
        <f t="shared" si="6"/>
        <v>1.3851397127672804</v>
      </c>
      <c r="P16" s="1">
        <f>SQRT((L170)^2+(L171)^2+(L172)^2+(L173)^2+(L180)^2+(L181)^2+(L182)^2+(L183)^2+(L179)^2+(L174)^2+(L175)^2+(L176)^2+(L177)^2+(L178)^2)</f>
        <v>69.298942538800191</v>
      </c>
      <c r="Q16" s="1">
        <f t="shared" si="7"/>
        <v>4.9499244670571567</v>
      </c>
      <c r="R16">
        <v>16</v>
      </c>
      <c r="S16" s="1">
        <v>2.1747353531099765</v>
      </c>
      <c r="T16">
        <v>-67</v>
      </c>
      <c r="U16">
        <v>-51.5</v>
      </c>
      <c r="V16">
        <v>15.07</v>
      </c>
    </row>
    <row r="17" spans="1:22" x14ac:dyDescent="0.25">
      <c r="A17">
        <v>13</v>
      </c>
      <c r="B17">
        <f t="shared" si="0"/>
        <v>-47.5</v>
      </c>
      <c r="C17">
        <v>2.92</v>
      </c>
      <c r="D17">
        <f t="shared" si="1"/>
        <v>-74</v>
      </c>
      <c r="E17" s="1">
        <f t="shared" si="8"/>
        <v>2.3104757149216226</v>
      </c>
      <c r="F17">
        <f t="shared" si="2"/>
        <v>26.5</v>
      </c>
      <c r="G17">
        <f t="shared" si="3"/>
        <v>1.1469499475305651</v>
      </c>
      <c r="H17">
        <f t="shared" si="4"/>
        <v>14.026520395004608</v>
      </c>
      <c r="I17">
        <v>0</v>
      </c>
      <c r="J17" s="1">
        <f t="shared" si="5"/>
        <v>40.957439553413458</v>
      </c>
      <c r="K17">
        <f t="shared" si="9"/>
        <v>25.04</v>
      </c>
      <c r="L17">
        <f t="shared" si="6"/>
        <v>-15.917439553413459</v>
      </c>
      <c r="P17" s="1">
        <f>SQRT((L190)^2+(L191)^2+(L192)^2+(L193)^2+(L194)^2+(L195)^2+(L196)^2+(L197)^2+(L198)^2+(L189)^2+(L185)^2+(L186)^2+(L187)^2+(L188)^2)</f>
        <v>15.598143338650754</v>
      </c>
      <c r="Q17" s="1">
        <f t="shared" si="7"/>
        <v>1.1141530956179111</v>
      </c>
      <c r="R17">
        <v>17</v>
      </c>
      <c r="S17" s="1">
        <v>2.839534762507165</v>
      </c>
      <c r="T17">
        <v>-74</v>
      </c>
      <c r="U17">
        <v>-47.5</v>
      </c>
      <c r="V17">
        <v>25.04</v>
      </c>
    </row>
    <row r="18" spans="1:22" x14ac:dyDescent="0.25">
      <c r="A18">
        <v>14</v>
      </c>
      <c r="B18">
        <f t="shared" si="0"/>
        <v>-51.5</v>
      </c>
      <c r="C18">
        <v>2.92</v>
      </c>
      <c r="D18">
        <f t="shared" si="1"/>
        <v>-74</v>
      </c>
      <c r="E18" s="1">
        <f t="shared" si="8"/>
        <v>2.3104757149216226</v>
      </c>
      <c r="F18">
        <f t="shared" si="2"/>
        <v>22.5</v>
      </c>
      <c r="G18">
        <f t="shared" si="3"/>
        <v>0.97382542714859299</v>
      </c>
      <c r="H18">
        <f t="shared" si="4"/>
        <v>9.4151106233390784</v>
      </c>
      <c r="I18">
        <v>0</v>
      </c>
      <c r="J18" s="1">
        <f t="shared" si="5"/>
        <v>27.492123020150107</v>
      </c>
      <c r="K18">
        <f t="shared" si="9"/>
        <v>25.04</v>
      </c>
      <c r="L18">
        <f t="shared" si="6"/>
        <v>-2.4521230201501076</v>
      </c>
      <c r="P18" s="1">
        <f>SQRT((L200)^2+(L201)^2+(L202)^2+(L203)^2+(L204)^2+(L205)^2+(L206)^2+(L207)^2+(L208)^2+(L209)^2+(L210)^2+(L211)^2+(L212)^2+(L213)^2)</f>
        <v>37.85964020990717</v>
      </c>
      <c r="Q18" s="1">
        <f t="shared" si="7"/>
        <v>2.7042600149933693</v>
      </c>
      <c r="R18">
        <v>18</v>
      </c>
      <c r="S18" s="1">
        <v>2.4109257417513663</v>
      </c>
      <c r="T18">
        <v>-74</v>
      </c>
      <c r="U18">
        <v>-51.5</v>
      </c>
      <c r="V18">
        <v>25.04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-47.5</v>
      </c>
      <c r="C20">
        <v>2.92</v>
      </c>
      <c r="D20">
        <f t="shared" ref="D20:D33" si="11">D5</f>
        <v>-56.5</v>
      </c>
      <c r="E20" s="1">
        <f>S6</f>
        <v>1.2835976194009013</v>
      </c>
      <c r="F20">
        <f t="shared" ref="F20:F33" si="12">(B20-D20-I20)</f>
        <v>9</v>
      </c>
      <c r="G20">
        <f t="shared" ref="G20:G33" si="13">(F20/(10*E20))</f>
        <v>0.70115430754698704</v>
      </c>
      <c r="H20">
        <f t="shared" ref="H20:H33" si="14">POWER(10,G20)</f>
        <v>5.0252110670007459</v>
      </c>
      <c r="I20">
        <v>0</v>
      </c>
      <c r="J20" s="1">
        <f t="shared" ref="J20:J33" si="15">(H20*C20)</f>
        <v>14.673616315642178</v>
      </c>
      <c r="K20">
        <f t="shared" ref="K20:K83" si="16">K5</f>
        <v>7.16</v>
      </c>
      <c r="L20">
        <f t="shared" ref="L20:L33" si="17">(K20-J20)</f>
        <v>-7.513616315642178</v>
      </c>
      <c r="P20" s="5"/>
      <c r="Q20" s="5">
        <f ca="1">CELL("row",INDEX(Q5:Q18,MATCH(MIN(Q5:Q18),Q5:Q18,0)))</f>
        <v>11</v>
      </c>
    </row>
    <row r="21" spans="1:22" x14ac:dyDescent="0.25">
      <c r="A21">
        <v>2</v>
      </c>
      <c r="B21">
        <f t="shared" si="10"/>
        <v>-51.5</v>
      </c>
      <c r="C21">
        <v>2.92</v>
      </c>
      <c r="D21">
        <f t="shared" si="11"/>
        <v>-56.5</v>
      </c>
      <c r="E21" s="1">
        <f t="shared" ref="E21:E33" si="18">E20</f>
        <v>1.2835976194009013</v>
      </c>
      <c r="F21">
        <f t="shared" si="12"/>
        <v>5</v>
      </c>
      <c r="G21">
        <f t="shared" si="13"/>
        <v>0.38953017085943725</v>
      </c>
      <c r="H21">
        <f t="shared" si="14"/>
        <v>2.452054794520548</v>
      </c>
      <c r="I21">
        <v>0</v>
      </c>
      <c r="J21" s="1">
        <f t="shared" si="15"/>
        <v>7.16</v>
      </c>
      <c r="K21">
        <f t="shared" si="16"/>
        <v>7.16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-47.5</v>
      </c>
      <c r="C22">
        <v>2.92</v>
      </c>
      <c r="D22">
        <f t="shared" si="11"/>
        <v>-64</v>
      </c>
      <c r="E22" s="1">
        <f t="shared" si="18"/>
        <v>1.2835976194009013</v>
      </c>
      <c r="F22">
        <f t="shared" si="12"/>
        <v>16.5</v>
      </c>
      <c r="G22">
        <f t="shared" si="13"/>
        <v>1.2854495638361429</v>
      </c>
      <c r="H22">
        <f t="shared" si="14"/>
        <v>19.295212410084403</v>
      </c>
      <c r="J22" s="1">
        <f t="shared" si="15"/>
        <v>56.342020237446455</v>
      </c>
      <c r="K22">
        <f t="shared" si="16"/>
        <v>12.09</v>
      </c>
      <c r="L22">
        <f t="shared" si="17"/>
        <v>-44.252020237446459</v>
      </c>
    </row>
    <row r="23" spans="1:22" x14ac:dyDescent="0.25">
      <c r="A23">
        <v>4</v>
      </c>
      <c r="B23">
        <f t="shared" si="10"/>
        <v>-51.5</v>
      </c>
      <c r="C23">
        <v>2.92</v>
      </c>
      <c r="D23">
        <f t="shared" si="11"/>
        <v>-64</v>
      </c>
      <c r="E23" s="1">
        <f t="shared" si="18"/>
        <v>1.2835976194009013</v>
      </c>
      <c r="F23">
        <f t="shared" si="12"/>
        <v>12.5</v>
      </c>
      <c r="G23">
        <f t="shared" si="13"/>
        <v>0.9738254271485931</v>
      </c>
      <c r="H23">
        <f t="shared" si="14"/>
        <v>9.415110623339082</v>
      </c>
      <c r="J23" s="1">
        <f t="shared" si="15"/>
        <v>27.492123020150117</v>
      </c>
      <c r="K23">
        <f t="shared" si="16"/>
        <v>12.09</v>
      </c>
      <c r="L23">
        <f t="shared" si="17"/>
        <v>-15.402123020150118</v>
      </c>
      <c r="R23" t="s">
        <v>2</v>
      </c>
      <c r="S23" s="3">
        <f>MIN(S5:S18)</f>
        <v>1.2835976194009013</v>
      </c>
    </row>
    <row r="24" spans="1:22" x14ac:dyDescent="0.25">
      <c r="A24">
        <v>5</v>
      </c>
      <c r="B24">
        <f t="shared" si="10"/>
        <v>-47.5</v>
      </c>
      <c r="C24">
        <v>2.92</v>
      </c>
      <c r="D24">
        <f t="shared" si="11"/>
        <v>-74</v>
      </c>
      <c r="E24" s="1">
        <f t="shared" si="18"/>
        <v>1.2835976194009013</v>
      </c>
      <c r="F24">
        <f t="shared" si="12"/>
        <v>26.5</v>
      </c>
      <c r="G24">
        <f t="shared" si="13"/>
        <v>2.0645099055550173</v>
      </c>
      <c r="H24">
        <f t="shared" si="14"/>
        <v>116.01386767339353</v>
      </c>
      <c r="J24" s="1">
        <f t="shared" si="15"/>
        <v>338.76049360630913</v>
      </c>
      <c r="K24">
        <f t="shared" si="16"/>
        <v>17.059999999999999</v>
      </c>
      <c r="L24">
        <f t="shared" si="17"/>
        <v>-321.70049360630912</v>
      </c>
      <c r="R24" t="s">
        <v>1</v>
      </c>
      <c r="S24" s="3">
        <f>MAX(S5:S18)</f>
        <v>3.4568395787726622</v>
      </c>
    </row>
    <row r="25" spans="1:22" ht="18.75" x14ac:dyDescent="0.3">
      <c r="A25">
        <v>6</v>
      </c>
      <c r="B25">
        <f t="shared" si="10"/>
        <v>-51.5</v>
      </c>
      <c r="C25">
        <v>2.92</v>
      </c>
      <c r="D25">
        <f t="shared" si="11"/>
        <v>-74</v>
      </c>
      <c r="E25" s="1">
        <f t="shared" si="18"/>
        <v>1.2835976194009013</v>
      </c>
      <c r="F25">
        <f t="shared" si="12"/>
        <v>22.5</v>
      </c>
      <c r="G25">
        <f t="shared" si="13"/>
        <v>1.7528857688674675</v>
      </c>
      <c r="H25">
        <f t="shared" si="14"/>
        <v>56.609037245713516</v>
      </c>
      <c r="J25" s="1">
        <f t="shared" si="15"/>
        <v>165.29838875748345</v>
      </c>
      <c r="K25">
        <f t="shared" si="16"/>
        <v>17.059999999999999</v>
      </c>
      <c r="L25">
        <f t="shared" si="17"/>
        <v>-148.23838875748345</v>
      </c>
      <c r="M25">
        <v>2</v>
      </c>
      <c r="R25" t="s">
        <v>0</v>
      </c>
      <c r="S25" s="2">
        <v>2.9</v>
      </c>
    </row>
    <row r="26" spans="1:22" x14ac:dyDescent="0.25">
      <c r="A26">
        <v>7</v>
      </c>
      <c r="B26">
        <f t="shared" si="10"/>
        <v>-47.5</v>
      </c>
      <c r="C26">
        <v>2.92</v>
      </c>
      <c r="D26">
        <f t="shared" si="11"/>
        <v>-73.5</v>
      </c>
      <c r="E26" s="1">
        <f t="shared" si="18"/>
        <v>1.2835976194009013</v>
      </c>
      <c r="F26">
        <f t="shared" si="12"/>
        <v>26</v>
      </c>
      <c r="G26">
        <f t="shared" si="13"/>
        <v>2.0255568884690738</v>
      </c>
      <c r="H26">
        <f t="shared" si="14"/>
        <v>106.06128595255606</v>
      </c>
      <c r="J26" s="1">
        <f t="shared" si="15"/>
        <v>309.69895498146371</v>
      </c>
      <c r="K26">
        <f t="shared" si="16"/>
        <v>23.04</v>
      </c>
      <c r="L26">
        <f t="shared" si="17"/>
        <v>-286.65895498146369</v>
      </c>
    </row>
    <row r="27" spans="1:22" x14ac:dyDescent="0.25">
      <c r="A27">
        <v>8</v>
      </c>
      <c r="B27">
        <f t="shared" si="10"/>
        <v>-51.5</v>
      </c>
      <c r="C27">
        <v>2.92</v>
      </c>
      <c r="D27">
        <f t="shared" si="11"/>
        <v>-73.5</v>
      </c>
      <c r="E27" s="1">
        <f t="shared" si="18"/>
        <v>1.2835976194009013</v>
      </c>
      <c r="F27">
        <f t="shared" si="12"/>
        <v>22</v>
      </c>
      <c r="G27">
        <f t="shared" si="13"/>
        <v>1.7139327517815239</v>
      </c>
      <c r="H27">
        <f t="shared" si="14"/>
        <v>51.752668945744261</v>
      </c>
      <c r="J27" s="1">
        <f t="shared" si="15"/>
        <v>151.11779332157323</v>
      </c>
      <c r="K27">
        <f t="shared" si="16"/>
        <v>23.04</v>
      </c>
      <c r="L27">
        <f t="shared" si="17"/>
        <v>-128.07779332157324</v>
      </c>
    </row>
    <row r="28" spans="1:22" x14ac:dyDescent="0.25">
      <c r="A28">
        <v>9</v>
      </c>
      <c r="B28">
        <f t="shared" si="10"/>
        <v>-47.5</v>
      </c>
      <c r="C28">
        <v>2.92</v>
      </c>
      <c r="D28">
        <f t="shared" si="11"/>
        <v>-78</v>
      </c>
      <c r="E28" s="1">
        <f t="shared" si="18"/>
        <v>1.2835976194009013</v>
      </c>
      <c r="F28">
        <f t="shared" si="12"/>
        <v>30.5</v>
      </c>
      <c r="G28">
        <f t="shared" si="13"/>
        <v>2.3761340422425672</v>
      </c>
      <c r="H28">
        <f t="shared" si="14"/>
        <v>237.75739965545537</v>
      </c>
      <c r="J28" s="1">
        <f t="shared" si="15"/>
        <v>694.25160699392973</v>
      </c>
      <c r="K28">
        <f t="shared" si="16"/>
        <v>29.03</v>
      </c>
      <c r="L28">
        <f t="shared" si="17"/>
        <v>-665.22160699392975</v>
      </c>
    </row>
    <row r="29" spans="1:22" x14ac:dyDescent="0.25">
      <c r="A29">
        <v>10</v>
      </c>
      <c r="B29">
        <f t="shared" si="10"/>
        <v>-51.5</v>
      </c>
      <c r="C29">
        <v>2.92</v>
      </c>
      <c r="D29">
        <f t="shared" si="11"/>
        <v>-78</v>
      </c>
      <c r="E29" s="1">
        <f t="shared" si="18"/>
        <v>1.2835976194009013</v>
      </c>
      <c r="F29">
        <f t="shared" si="12"/>
        <v>26.5</v>
      </c>
      <c r="G29">
        <f t="shared" si="13"/>
        <v>2.0645099055550173</v>
      </c>
      <c r="H29">
        <f t="shared" si="14"/>
        <v>116.01386767339353</v>
      </c>
      <c r="J29" s="1">
        <f t="shared" si="15"/>
        <v>338.76049360630913</v>
      </c>
      <c r="K29">
        <f t="shared" si="16"/>
        <v>29.03</v>
      </c>
      <c r="L29">
        <f t="shared" si="17"/>
        <v>-309.7304936063091</v>
      </c>
    </row>
    <row r="30" spans="1:22" x14ac:dyDescent="0.25">
      <c r="A30">
        <v>11</v>
      </c>
      <c r="B30">
        <f t="shared" si="10"/>
        <v>-47.5</v>
      </c>
      <c r="C30">
        <v>2.92</v>
      </c>
      <c r="D30">
        <f t="shared" si="11"/>
        <v>-67</v>
      </c>
      <c r="E30" s="1">
        <f t="shared" si="18"/>
        <v>1.2835976194009013</v>
      </c>
      <c r="F30">
        <f t="shared" si="12"/>
        <v>19.5</v>
      </c>
      <c r="G30">
        <f t="shared" si="13"/>
        <v>1.5191676663518052</v>
      </c>
      <c r="H30">
        <f t="shared" si="14"/>
        <v>33.049711012146872</v>
      </c>
      <c r="J30" s="1">
        <f t="shared" si="15"/>
        <v>96.505156155468867</v>
      </c>
      <c r="K30">
        <f t="shared" si="16"/>
        <v>15.07</v>
      </c>
      <c r="L30">
        <f t="shared" si="17"/>
        <v>-81.43515615546886</v>
      </c>
    </row>
    <row r="31" spans="1:22" x14ac:dyDescent="0.25">
      <c r="A31">
        <v>12</v>
      </c>
      <c r="B31">
        <f t="shared" si="10"/>
        <v>-51.5</v>
      </c>
      <c r="C31">
        <v>2.92</v>
      </c>
      <c r="D31">
        <f t="shared" si="11"/>
        <v>-67</v>
      </c>
      <c r="E31" s="1">
        <f t="shared" si="18"/>
        <v>1.2835976194009013</v>
      </c>
      <c r="F31">
        <f t="shared" si="12"/>
        <v>15.5</v>
      </c>
      <c r="G31">
        <f t="shared" si="13"/>
        <v>1.2075435296642554</v>
      </c>
      <c r="H31">
        <f t="shared" si="14"/>
        <v>16.12662657634819</v>
      </c>
      <c r="J31" s="1">
        <f t="shared" si="15"/>
        <v>47.089749602936713</v>
      </c>
      <c r="K31">
        <f t="shared" si="16"/>
        <v>15.07</v>
      </c>
      <c r="L31">
        <f t="shared" si="17"/>
        <v>-32.019749602936713</v>
      </c>
    </row>
    <row r="32" spans="1:22" x14ac:dyDescent="0.25">
      <c r="A32">
        <v>13</v>
      </c>
      <c r="B32">
        <f t="shared" si="10"/>
        <v>-47.5</v>
      </c>
      <c r="C32">
        <v>2.92</v>
      </c>
      <c r="D32">
        <f t="shared" si="11"/>
        <v>-74</v>
      </c>
      <c r="E32" s="1">
        <f t="shared" si="18"/>
        <v>1.2835976194009013</v>
      </c>
      <c r="F32">
        <f t="shared" si="12"/>
        <v>26.5</v>
      </c>
      <c r="G32">
        <f t="shared" si="13"/>
        <v>2.0645099055550173</v>
      </c>
      <c r="H32">
        <f t="shared" si="14"/>
        <v>116.01386767339353</v>
      </c>
      <c r="J32" s="1">
        <f t="shared" si="15"/>
        <v>338.76049360630913</v>
      </c>
      <c r="K32">
        <f t="shared" si="16"/>
        <v>25.04</v>
      </c>
      <c r="L32">
        <f t="shared" si="17"/>
        <v>-313.72049360630911</v>
      </c>
    </row>
    <row r="33" spans="1:13" x14ac:dyDescent="0.25">
      <c r="A33">
        <v>14</v>
      </c>
      <c r="B33">
        <f t="shared" si="10"/>
        <v>-51.5</v>
      </c>
      <c r="C33">
        <v>2.92</v>
      </c>
      <c r="D33">
        <f t="shared" si="11"/>
        <v>-74</v>
      </c>
      <c r="E33" s="1">
        <f t="shared" si="18"/>
        <v>1.2835976194009013</v>
      </c>
      <c r="F33">
        <f t="shared" si="12"/>
        <v>22.5</v>
      </c>
      <c r="G33">
        <f t="shared" si="13"/>
        <v>1.7528857688674675</v>
      </c>
      <c r="H33">
        <f t="shared" si="14"/>
        <v>56.609037245713516</v>
      </c>
      <c r="J33" s="1">
        <f t="shared" si="15"/>
        <v>165.29838875748345</v>
      </c>
      <c r="K33">
        <f t="shared" si="16"/>
        <v>25.04</v>
      </c>
      <c r="L33">
        <f t="shared" si="17"/>
        <v>-140.25838875748346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-47.5</v>
      </c>
      <c r="C35">
        <v>2.92</v>
      </c>
      <c r="D35">
        <f t="shared" ref="D35:D48" si="20">D20</f>
        <v>-56.5</v>
      </c>
      <c r="E35" s="1">
        <f>S7</f>
        <v>2.6740418386604561</v>
      </c>
      <c r="F35">
        <f t="shared" ref="F35:F48" si="21">(B35-D35-I35)</f>
        <v>9</v>
      </c>
      <c r="G35">
        <f t="shared" ref="G35:G48" si="22">(F35/(10*E35))</f>
        <v>0.33656915422492012</v>
      </c>
      <c r="H35">
        <f t="shared" ref="H35:H48" si="23">POWER(10,G35)</f>
        <v>2.1705467997889132</v>
      </c>
      <c r="I35">
        <v>0</v>
      </c>
      <c r="J35" s="1">
        <f t="shared" ref="J35:J48" si="24">(H35*C35)</f>
        <v>6.337996655383626</v>
      </c>
      <c r="K35">
        <f t="shared" si="16"/>
        <v>7.16</v>
      </c>
      <c r="L35">
        <f t="shared" ref="L35:L48" si="25">(K35-J35)</f>
        <v>0.82200334461637414</v>
      </c>
    </row>
    <row r="36" spans="1:13" x14ac:dyDescent="0.25">
      <c r="A36">
        <v>2</v>
      </c>
      <c r="B36">
        <f t="shared" si="19"/>
        <v>-51.5</v>
      </c>
      <c r="C36">
        <v>2.92</v>
      </c>
      <c r="D36">
        <f t="shared" si="20"/>
        <v>-56.5</v>
      </c>
      <c r="E36" s="1">
        <f t="shared" ref="E36:E48" si="26">E35</f>
        <v>2.6740418386604561</v>
      </c>
      <c r="F36">
        <f t="shared" si="21"/>
        <v>5</v>
      </c>
      <c r="G36">
        <f t="shared" si="22"/>
        <v>0.18698286345828896</v>
      </c>
      <c r="H36">
        <f t="shared" si="23"/>
        <v>1.5380939484632294</v>
      </c>
      <c r="I36">
        <v>0</v>
      </c>
      <c r="J36" s="1">
        <f t="shared" si="24"/>
        <v>4.49123432951263</v>
      </c>
      <c r="K36">
        <f t="shared" si="16"/>
        <v>7.16</v>
      </c>
      <c r="L36">
        <f t="shared" si="25"/>
        <v>2.6687656704873701</v>
      </c>
    </row>
    <row r="37" spans="1:13" x14ac:dyDescent="0.25">
      <c r="A37">
        <v>3</v>
      </c>
      <c r="B37">
        <f t="shared" si="19"/>
        <v>-47.5</v>
      </c>
      <c r="C37">
        <v>2.92</v>
      </c>
      <c r="D37">
        <f t="shared" si="20"/>
        <v>-64</v>
      </c>
      <c r="E37" s="1">
        <f t="shared" si="26"/>
        <v>2.6740418386604561</v>
      </c>
      <c r="F37">
        <f t="shared" si="21"/>
        <v>16.5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-51.5</v>
      </c>
      <c r="C38">
        <v>2.92</v>
      </c>
      <c r="D38">
        <f t="shared" si="20"/>
        <v>-64</v>
      </c>
      <c r="E38" s="1">
        <f t="shared" si="26"/>
        <v>2.6740418386604561</v>
      </c>
      <c r="F38">
        <f t="shared" si="21"/>
        <v>12.5</v>
      </c>
      <c r="G38">
        <f t="shared" si="22"/>
        <v>0.4674571586457224</v>
      </c>
      <c r="H38">
        <f t="shared" si="23"/>
        <v>2.9339800646825829</v>
      </c>
      <c r="J38" s="1">
        <f t="shared" si="24"/>
        <v>8.567221788873141</v>
      </c>
      <c r="K38">
        <f t="shared" si="16"/>
        <v>12.09</v>
      </c>
      <c r="L38">
        <f t="shared" si="25"/>
        <v>3.5227782111268588</v>
      </c>
    </row>
    <row r="39" spans="1:13" x14ac:dyDescent="0.25">
      <c r="A39">
        <v>5</v>
      </c>
      <c r="B39">
        <f t="shared" si="19"/>
        <v>-47.5</v>
      </c>
      <c r="C39">
        <v>2.92</v>
      </c>
      <c r="D39">
        <f t="shared" si="20"/>
        <v>-74</v>
      </c>
      <c r="E39" s="1">
        <f t="shared" si="26"/>
        <v>2.6740418386604561</v>
      </c>
      <c r="F39">
        <f t="shared" si="21"/>
        <v>26.5</v>
      </c>
      <c r="G39">
        <f t="shared" si="22"/>
        <v>0.99100917632893148</v>
      </c>
      <c r="H39">
        <f t="shared" si="23"/>
        <v>9.7951068154374727</v>
      </c>
      <c r="J39" s="1">
        <f t="shared" si="24"/>
        <v>28.601711901077419</v>
      </c>
      <c r="K39">
        <f t="shared" si="16"/>
        <v>17.059999999999999</v>
      </c>
      <c r="L39">
        <f t="shared" si="25"/>
        <v>-11.54171190107742</v>
      </c>
    </row>
    <row r="40" spans="1:13" x14ac:dyDescent="0.25">
      <c r="A40">
        <v>6</v>
      </c>
      <c r="B40">
        <f t="shared" si="19"/>
        <v>-51.5</v>
      </c>
      <c r="C40">
        <v>2.92</v>
      </c>
      <c r="D40">
        <f t="shared" si="20"/>
        <v>-74</v>
      </c>
      <c r="E40" s="1">
        <f t="shared" si="26"/>
        <v>2.6740418386604561</v>
      </c>
      <c r="F40">
        <f t="shared" si="21"/>
        <v>22.5</v>
      </c>
      <c r="G40">
        <f t="shared" si="22"/>
        <v>0.84142288556230027</v>
      </c>
      <c r="H40">
        <f t="shared" si="23"/>
        <v>6.9410134436357076</v>
      </c>
      <c r="J40" s="1">
        <f t="shared" si="24"/>
        <v>20.267759255416266</v>
      </c>
      <c r="K40">
        <f t="shared" si="16"/>
        <v>17.059999999999999</v>
      </c>
      <c r="L40">
        <f t="shared" si="25"/>
        <v>-3.2077592554162671</v>
      </c>
      <c r="M40">
        <v>3</v>
      </c>
    </row>
    <row r="41" spans="1:13" x14ac:dyDescent="0.25">
      <c r="A41">
        <v>7</v>
      </c>
      <c r="B41">
        <f t="shared" si="19"/>
        <v>-47.5</v>
      </c>
      <c r="C41">
        <v>2.92</v>
      </c>
      <c r="D41">
        <f t="shared" si="20"/>
        <v>-73.5</v>
      </c>
      <c r="E41" s="1">
        <f t="shared" si="26"/>
        <v>2.6740418386604561</v>
      </c>
      <c r="F41">
        <f t="shared" si="21"/>
        <v>26</v>
      </c>
      <c r="G41">
        <f t="shared" si="22"/>
        <v>0.97231088998310256</v>
      </c>
      <c r="H41">
        <f t="shared" si="23"/>
        <v>9.3823340156966228</v>
      </c>
      <c r="J41" s="1">
        <f t="shared" si="24"/>
        <v>27.396415325834138</v>
      </c>
      <c r="K41">
        <f t="shared" si="16"/>
        <v>23.04</v>
      </c>
      <c r="L41">
        <f t="shared" si="25"/>
        <v>-4.3564153258341385</v>
      </c>
    </row>
    <row r="42" spans="1:13" x14ac:dyDescent="0.25">
      <c r="A42">
        <v>8</v>
      </c>
      <c r="B42">
        <f t="shared" si="19"/>
        <v>-51.5</v>
      </c>
      <c r="C42">
        <v>2.92</v>
      </c>
      <c r="D42">
        <f t="shared" si="20"/>
        <v>-73.5</v>
      </c>
      <c r="E42" s="1">
        <f t="shared" si="26"/>
        <v>2.6740418386604561</v>
      </c>
      <c r="F42">
        <f t="shared" si="21"/>
        <v>22</v>
      </c>
      <c r="G42">
        <f t="shared" si="22"/>
        <v>0.82272459921647145</v>
      </c>
      <c r="H42">
        <f t="shared" si="23"/>
        <v>6.6485141778132135</v>
      </c>
      <c r="J42" s="1">
        <f t="shared" si="24"/>
        <v>19.413661399214583</v>
      </c>
      <c r="K42">
        <f t="shared" si="16"/>
        <v>23.04</v>
      </c>
      <c r="L42">
        <f t="shared" si="25"/>
        <v>3.6263386007854166</v>
      </c>
    </row>
    <row r="43" spans="1:13" x14ac:dyDescent="0.25">
      <c r="A43">
        <v>9</v>
      </c>
      <c r="B43">
        <f t="shared" si="19"/>
        <v>-47.5</v>
      </c>
      <c r="C43">
        <v>2.92</v>
      </c>
      <c r="D43">
        <f t="shared" si="20"/>
        <v>-78</v>
      </c>
      <c r="E43" s="1">
        <f t="shared" si="26"/>
        <v>2.6740418386604561</v>
      </c>
      <c r="F43">
        <f t="shared" si="21"/>
        <v>30.5</v>
      </c>
      <c r="G43">
        <f t="shared" si="22"/>
        <v>1.1405954670955627</v>
      </c>
      <c r="H43">
        <f t="shared" si="23"/>
        <v>13.822782264425932</v>
      </c>
      <c r="J43" s="1">
        <f t="shared" si="24"/>
        <v>40.362524212123724</v>
      </c>
      <c r="K43">
        <f t="shared" si="16"/>
        <v>29.03</v>
      </c>
      <c r="L43">
        <f t="shared" si="25"/>
        <v>-11.332524212123722</v>
      </c>
    </row>
    <row r="44" spans="1:13" x14ac:dyDescent="0.25">
      <c r="A44">
        <v>10</v>
      </c>
      <c r="B44">
        <f t="shared" si="19"/>
        <v>-51.5</v>
      </c>
      <c r="C44">
        <v>2.92</v>
      </c>
      <c r="D44">
        <f t="shared" si="20"/>
        <v>-78</v>
      </c>
      <c r="E44" s="1">
        <f t="shared" si="26"/>
        <v>2.6740418386604561</v>
      </c>
      <c r="F44">
        <f t="shared" si="21"/>
        <v>26.5</v>
      </c>
      <c r="G44">
        <f t="shared" si="22"/>
        <v>0.99100917632893148</v>
      </c>
      <c r="H44">
        <f t="shared" si="23"/>
        <v>9.7951068154374727</v>
      </c>
      <c r="J44" s="1">
        <f t="shared" si="24"/>
        <v>28.601711901077419</v>
      </c>
      <c r="K44">
        <f t="shared" si="16"/>
        <v>29.03</v>
      </c>
      <c r="L44">
        <f t="shared" si="25"/>
        <v>0.42828809892258235</v>
      </c>
    </row>
    <row r="45" spans="1:13" x14ac:dyDescent="0.25">
      <c r="A45">
        <v>11</v>
      </c>
      <c r="B45">
        <f t="shared" si="19"/>
        <v>-47.5</v>
      </c>
      <c r="C45">
        <v>2.92</v>
      </c>
      <c r="D45">
        <f t="shared" si="20"/>
        <v>-67</v>
      </c>
      <c r="E45" s="1">
        <f t="shared" si="26"/>
        <v>2.6740418386604561</v>
      </c>
      <c r="F45">
        <f t="shared" si="21"/>
        <v>19.5</v>
      </c>
      <c r="G45">
        <f t="shared" si="22"/>
        <v>0.72923316748732692</v>
      </c>
      <c r="H45">
        <f t="shared" si="23"/>
        <v>5.3608439753391481</v>
      </c>
      <c r="J45" s="1">
        <f t="shared" si="24"/>
        <v>15.653664407990313</v>
      </c>
      <c r="K45">
        <f t="shared" si="16"/>
        <v>15.07</v>
      </c>
      <c r="L45">
        <f t="shared" si="25"/>
        <v>-0.58366440799031238</v>
      </c>
    </row>
    <row r="46" spans="1:13" x14ac:dyDescent="0.25">
      <c r="A46">
        <v>12</v>
      </c>
      <c r="B46">
        <f t="shared" si="19"/>
        <v>-51.5</v>
      </c>
      <c r="C46">
        <v>2.92</v>
      </c>
      <c r="D46">
        <f t="shared" si="20"/>
        <v>-67</v>
      </c>
      <c r="E46" s="1">
        <f t="shared" si="26"/>
        <v>2.6740418386604561</v>
      </c>
      <c r="F46">
        <f t="shared" si="21"/>
        <v>15.5</v>
      </c>
      <c r="G46">
        <f t="shared" si="22"/>
        <v>0.57964687672069581</v>
      </c>
      <c r="H46">
        <f t="shared" si="23"/>
        <v>3.7988039133395257</v>
      </c>
      <c r="J46" s="1">
        <f t="shared" si="24"/>
        <v>11.092507426951414</v>
      </c>
      <c r="K46">
        <f t="shared" si="16"/>
        <v>15.07</v>
      </c>
      <c r="L46">
        <f t="shared" si="25"/>
        <v>3.9774925730485862</v>
      </c>
    </row>
    <row r="47" spans="1:13" x14ac:dyDescent="0.25">
      <c r="A47">
        <v>13</v>
      </c>
      <c r="B47">
        <f t="shared" si="19"/>
        <v>-47.5</v>
      </c>
      <c r="C47">
        <v>2.92</v>
      </c>
      <c r="D47">
        <f t="shared" si="20"/>
        <v>-74</v>
      </c>
      <c r="E47" s="1">
        <f t="shared" si="26"/>
        <v>2.6740418386604561</v>
      </c>
      <c r="F47">
        <f t="shared" si="21"/>
        <v>26.5</v>
      </c>
      <c r="G47">
        <f t="shared" si="22"/>
        <v>0.99100917632893148</v>
      </c>
      <c r="H47">
        <f t="shared" si="23"/>
        <v>9.7951068154374727</v>
      </c>
      <c r="J47" s="1">
        <f t="shared" si="24"/>
        <v>28.601711901077419</v>
      </c>
      <c r="K47">
        <f t="shared" si="16"/>
        <v>25.04</v>
      </c>
      <c r="L47">
        <f t="shared" si="25"/>
        <v>-3.5617119010774196</v>
      </c>
    </row>
    <row r="48" spans="1:13" x14ac:dyDescent="0.25">
      <c r="A48">
        <v>14</v>
      </c>
      <c r="B48">
        <f t="shared" si="19"/>
        <v>-51.5</v>
      </c>
      <c r="C48">
        <v>2.92</v>
      </c>
      <c r="D48">
        <f t="shared" si="20"/>
        <v>-74</v>
      </c>
      <c r="E48" s="1">
        <f t="shared" si="26"/>
        <v>2.6740418386604561</v>
      </c>
      <c r="F48">
        <f t="shared" si="21"/>
        <v>22.5</v>
      </c>
      <c r="G48">
        <f t="shared" si="22"/>
        <v>0.84142288556230027</v>
      </c>
      <c r="H48">
        <f t="shared" si="23"/>
        <v>6.9410134436357076</v>
      </c>
      <c r="J48" s="1">
        <f t="shared" si="24"/>
        <v>20.267759255416266</v>
      </c>
      <c r="K48">
        <f t="shared" si="16"/>
        <v>25.04</v>
      </c>
      <c r="L48">
        <f t="shared" si="25"/>
        <v>4.7722407445837334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-47.5</v>
      </c>
      <c r="C50">
        <v>2.92</v>
      </c>
      <c r="D50">
        <f t="shared" ref="D50:D63" si="28">D35</f>
        <v>-56.5</v>
      </c>
      <c r="E50" s="1">
        <f>S8</f>
        <v>2.0257892717124668</v>
      </c>
      <c r="F50">
        <f t="shared" ref="F50:F63" si="29">(B50-D50-I50)</f>
        <v>9</v>
      </c>
      <c r="G50">
        <f t="shared" ref="G50:G63" si="30">(F50/(10*E50))</f>
        <v>0.44427128357689449</v>
      </c>
      <c r="H50">
        <f t="shared" ref="H50:H63" si="31">POWER(10,G50)</f>
        <v>2.781450167860855</v>
      </c>
      <c r="I50">
        <v>0</v>
      </c>
      <c r="J50" s="1">
        <f t="shared" ref="J50:J63" si="32">(H50*C50)</f>
        <v>8.121834490153697</v>
      </c>
      <c r="K50">
        <f t="shared" si="16"/>
        <v>7.16</v>
      </c>
      <c r="L50">
        <f t="shared" ref="L50:L63" si="33">(K50-J50)</f>
        <v>-0.96183449015369682</v>
      </c>
    </row>
    <row r="51" spans="1:13" x14ac:dyDescent="0.25">
      <c r="A51">
        <v>2</v>
      </c>
      <c r="B51">
        <f t="shared" si="27"/>
        <v>-51.5</v>
      </c>
      <c r="C51">
        <v>2.92</v>
      </c>
      <c r="D51">
        <f t="shared" si="28"/>
        <v>-56.5</v>
      </c>
      <c r="E51" s="1">
        <f t="shared" ref="E51:E63" si="34">E50</f>
        <v>2.0257892717124668</v>
      </c>
      <c r="F51">
        <f t="shared" si="29"/>
        <v>5</v>
      </c>
      <c r="G51">
        <f t="shared" si="30"/>
        <v>0.24681737976494139</v>
      </c>
      <c r="H51">
        <f t="shared" si="31"/>
        <v>1.7652953603131294</v>
      </c>
      <c r="I51">
        <v>0</v>
      </c>
      <c r="J51" s="1">
        <f t="shared" si="32"/>
        <v>5.154662452114338</v>
      </c>
      <c r="K51">
        <f t="shared" si="16"/>
        <v>7.16</v>
      </c>
      <c r="L51">
        <f t="shared" si="33"/>
        <v>2.0053375478856621</v>
      </c>
    </row>
    <row r="52" spans="1:13" x14ac:dyDescent="0.25">
      <c r="A52">
        <v>3</v>
      </c>
      <c r="B52">
        <f t="shared" si="27"/>
        <v>-47.5</v>
      </c>
      <c r="C52">
        <v>2.92</v>
      </c>
      <c r="D52">
        <f t="shared" si="28"/>
        <v>-64</v>
      </c>
      <c r="E52" s="1">
        <f t="shared" si="34"/>
        <v>2.0257892717124668</v>
      </c>
      <c r="F52">
        <f t="shared" si="29"/>
        <v>16.5</v>
      </c>
      <c r="G52">
        <f t="shared" si="30"/>
        <v>0.81449735322430661</v>
      </c>
      <c r="H52">
        <f t="shared" si="31"/>
        <v>6.5237506513436818</v>
      </c>
      <c r="J52" s="1">
        <f t="shared" si="32"/>
        <v>19.049351901923551</v>
      </c>
      <c r="K52">
        <f t="shared" si="16"/>
        <v>12.09</v>
      </c>
      <c r="L52">
        <f t="shared" si="33"/>
        <v>-6.9593519019235508</v>
      </c>
    </row>
    <row r="53" spans="1:13" x14ac:dyDescent="0.25">
      <c r="A53">
        <v>4</v>
      </c>
      <c r="B53">
        <f t="shared" si="27"/>
        <v>-51.5</v>
      </c>
      <c r="C53">
        <v>2.92</v>
      </c>
      <c r="D53">
        <f t="shared" si="28"/>
        <v>-64</v>
      </c>
      <c r="E53" s="1">
        <f t="shared" si="34"/>
        <v>2.0257892717124668</v>
      </c>
      <c r="F53">
        <f t="shared" si="29"/>
        <v>12.5</v>
      </c>
      <c r="G53">
        <f t="shared" si="30"/>
        <v>0.61704344941235345</v>
      </c>
      <c r="H53">
        <f t="shared" si="31"/>
        <v>4.1404109589041092</v>
      </c>
      <c r="J53" s="1">
        <f t="shared" si="32"/>
        <v>12.089999999999998</v>
      </c>
      <c r="K53">
        <f t="shared" si="16"/>
        <v>12.09</v>
      </c>
      <c r="L53">
        <f t="shared" si="33"/>
        <v>1.7763568394002505E-15</v>
      </c>
      <c r="M53">
        <v>4</v>
      </c>
    </row>
    <row r="54" spans="1:13" x14ac:dyDescent="0.25">
      <c r="A54">
        <v>5</v>
      </c>
      <c r="B54">
        <f t="shared" si="27"/>
        <v>-47.5</v>
      </c>
      <c r="C54">
        <v>2.92</v>
      </c>
      <c r="D54">
        <f t="shared" si="28"/>
        <v>-74</v>
      </c>
      <c r="E54" s="1">
        <f t="shared" si="34"/>
        <v>2.0257892717124668</v>
      </c>
      <c r="F54">
        <f t="shared" si="29"/>
        <v>26.5</v>
      </c>
      <c r="G54">
        <f t="shared" si="30"/>
        <v>1.3081321127541894</v>
      </c>
      <c r="H54">
        <f t="shared" si="31"/>
        <v>20.329753497283328</v>
      </c>
      <c r="J54" s="1">
        <f t="shared" si="32"/>
        <v>59.362880212067317</v>
      </c>
      <c r="K54">
        <f t="shared" si="16"/>
        <v>17.059999999999999</v>
      </c>
      <c r="L54">
        <f t="shared" si="33"/>
        <v>-42.302880212067322</v>
      </c>
    </row>
    <row r="55" spans="1:13" x14ac:dyDescent="0.25">
      <c r="A55">
        <v>6</v>
      </c>
      <c r="B55">
        <f t="shared" si="27"/>
        <v>-51.5</v>
      </c>
      <c r="C55">
        <v>2.92</v>
      </c>
      <c r="D55">
        <f t="shared" si="28"/>
        <v>-74</v>
      </c>
      <c r="E55" s="1">
        <f t="shared" si="34"/>
        <v>2.0257892717124668</v>
      </c>
      <c r="F55">
        <f t="shared" si="29"/>
        <v>22.5</v>
      </c>
      <c r="G55">
        <f t="shared" si="30"/>
        <v>1.1106782089422362</v>
      </c>
      <c r="H55">
        <f t="shared" si="31"/>
        <v>12.902628973814936</v>
      </c>
      <c r="J55" s="1">
        <f t="shared" si="32"/>
        <v>37.675676603539614</v>
      </c>
      <c r="K55">
        <f t="shared" si="16"/>
        <v>17.059999999999999</v>
      </c>
      <c r="L55">
        <f t="shared" si="33"/>
        <v>-20.615676603539615</v>
      </c>
    </row>
    <row r="56" spans="1:13" x14ac:dyDescent="0.25">
      <c r="A56">
        <v>7</v>
      </c>
      <c r="B56">
        <f t="shared" si="27"/>
        <v>-47.5</v>
      </c>
      <c r="C56">
        <v>2.92</v>
      </c>
      <c r="D56">
        <f t="shared" si="28"/>
        <v>-73.5</v>
      </c>
      <c r="E56" s="1">
        <f t="shared" si="34"/>
        <v>2.0257892717124668</v>
      </c>
      <c r="F56">
        <f t="shared" si="29"/>
        <v>26</v>
      </c>
      <c r="G56">
        <f t="shared" si="30"/>
        <v>1.2834503747776953</v>
      </c>
      <c r="H56">
        <f t="shared" si="31"/>
        <v>19.206594825656264</v>
      </c>
      <c r="J56" s="1">
        <f t="shared" si="32"/>
        <v>56.083256890916289</v>
      </c>
      <c r="K56">
        <f t="shared" si="16"/>
        <v>23.04</v>
      </c>
      <c r="L56">
        <f t="shared" si="33"/>
        <v>-33.04325689091629</v>
      </c>
    </row>
    <row r="57" spans="1:13" x14ac:dyDescent="0.25">
      <c r="A57">
        <v>8</v>
      </c>
      <c r="B57">
        <f t="shared" si="27"/>
        <v>-51.5</v>
      </c>
      <c r="C57">
        <v>2.92</v>
      </c>
      <c r="D57">
        <f t="shared" si="28"/>
        <v>-73.5</v>
      </c>
      <c r="E57" s="1">
        <f t="shared" si="34"/>
        <v>2.0257892717124668</v>
      </c>
      <c r="F57">
        <f t="shared" si="29"/>
        <v>22</v>
      </c>
      <c r="G57">
        <f t="shared" si="30"/>
        <v>1.0859964709657421</v>
      </c>
      <c r="H57">
        <f t="shared" si="31"/>
        <v>12.189796935754885</v>
      </c>
      <c r="J57" s="1">
        <f t="shared" si="32"/>
        <v>35.594207052404265</v>
      </c>
      <c r="K57">
        <f t="shared" si="16"/>
        <v>23.04</v>
      </c>
      <c r="L57">
        <f t="shared" si="33"/>
        <v>-12.554207052404266</v>
      </c>
    </row>
    <row r="58" spans="1:13" x14ac:dyDescent="0.25">
      <c r="A58">
        <v>9</v>
      </c>
      <c r="B58">
        <f t="shared" si="27"/>
        <v>-47.5</v>
      </c>
      <c r="C58">
        <v>2.92</v>
      </c>
      <c r="D58">
        <f t="shared" si="28"/>
        <v>-78</v>
      </c>
      <c r="E58" s="1">
        <f t="shared" si="34"/>
        <v>2.0257892717124668</v>
      </c>
      <c r="F58">
        <f t="shared" si="29"/>
        <v>30.5</v>
      </c>
      <c r="G58">
        <f t="shared" si="30"/>
        <v>1.5055860165661425</v>
      </c>
      <c r="H58">
        <f t="shared" si="31"/>
        <v>32.032144619446754</v>
      </c>
      <c r="J58" s="1">
        <f t="shared" si="32"/>
        <v>93.533862288784519</v>
      </c>
      <c r="K58">
        <f t="shared" si="16"/>
        <v>29.03</v>
      </c>
      <c r="L58">
        <f t="shared" si="33"/>
        <v>-64.503862288784518</v>
      </c>
    </row>
    <row r="59" spans="1:13" x14ac:dyDescent="0.25">
      <c r="A59">
        <v>10</v>
      </c>
      <c r="B59">
        <f t="shared" si="27"/>
        <v>-51.5</v>
      </c>
      <c r="C59">
        <v>2.92</v>
      </c>
      <c r="D59">
        <f t="shared" si="28"/>
        <v>-78</v>
      </c>
      <c r="E59" s="1">
        <f t="shared" si="34"/>
        <v>2.0257892717124668</v>
      </c>
      <c r="F59">
        <f t="shared" si="29"/>
        <v>26.5</v>
      </c>
      <c r="G59">
        <f t="shared" si="30"/>
        <v>1.3081321127541894</v>
      </c>
      <c r="H59">
        <f t="shared" si="31"/>
        <v>20.329753497283328</v>
      </c>
      <c r="J59" s="1">
        <f t="shared" si="32"/>
        <v>59.362880212067317</v>
      </c>
      <c r="K59">
        <f t="shared" si="16"/>
        <v>29.03</v>
      </c>
      <c r="L59">
        <f t="shared" si="33"/>
        <v>-30.332880212067316</v>
      </c>
    </row>
    <row r="60" spans="1:13" x14ac:dyDescent="0.25">
      <c r="A60">
        <v>11</v>
      </c>
      <c r="B60">
        <f t="shared" si="27"/>
        <v>-47.5</v>
      </c>
      <c r="C60">
        <v>2.92</v>
      </c>
      <c r="D60">
        <f t="shared" si="28"/>
        <v>-67</v>
      </c>
      <c r="E60" s="1">
        <f t="shared" si="34"/>
        <v>2.0257892717124668</v>
      </c>
      <c r="F60">
        <f t="shared" si="29"/>
        <v>19.5</v>
      </c>
      <c r="G60">
        <f t="shared" si="30"/>
        <v>0.96258778108327148</v>
      </c>
      <c r="H60">
        <f t="shared" si="31"/>
        <v>9.1746135707162662</v>
      </c>
      <c r="J60" s="1">
        <f t="shared" si="32"/>
        <v>26.789871626491497</v>
      </c>
      <c r="K60">
        <f t="shared" si="16"/>
        <v>15.07</v>
      </c>
      <c r="L60">
        <f t="shared" si="33"/>
        <v>-11.719871626491496</v>
      </c>
    </row>
    <row r="61" spans="1:13" x14ac:dyDescent="0.25">
      <c r="A61">
        <v>12</v>
      </c>
      <c r="B61">
        <f t="shared" si="27"/>
        <v>-51.5</v>
      </c>
      <c r="C61">
        <v>2.92</v>
      </c>
      <c r="D61">
        <f t="shared" si="28"/>
        <v>-67</v>
      </c>
      <c r="E61" s="1">
        <f t="shared" si="34"/>
        <v>2.0257892717124668</v>
      </c>
      <c r="F61">
        <f t="shared" si="29"/>
        <v>15.5</v>
      </c>
      <c r="G61">
        <f t="shared" si="30"/>
        <v>0.76513387727131832</v>
      </c>
      <c r="H61">
        <f t="shared" si="31"/>
        <v>5.8228268678662563</v>
      </c>
      <c r="J61" s="1">
        <f t="shared" si="32"/>
        <v>17.002654454169466</v>
      </c>
      <c r="K61">
        <f t="shared" si="16"/>
        <v>15.07</v>
      </c>
      <c r="L61">
        <f t="shared" si="33"/>
        <v>-1.9326544541694659</v>
      </c>
    </row>
    <row r="62" spans="1:13" x14ac:dyDescent="0.25">
      <c r="A62">
        <v>13</v>
      </c>
      <c r="B62">
        <f t="shared" si="27"/>
        <v>-47.5</v>
      </c>
      <c r="C62">
        <v>2.92</v>
      </c>
      <c r="D62">
        <f t="shared" si="28"/>
        <v>-74</v>
      </c>
      <c r="E62" s="1">
        <f t="shared" si="34"/>
        <v>2.0257892717124668</v>
      </c>
      <c r="F62">
        <f t="shared" si="29"/>
        <v>26.5</v>
      </c>
      <c r="G62">
        <f t="shared" si="30"/>
        <v>1.3081321127541894</v>
      </c>
      <c r="H62">
        <f t="shared" si="31"/>
        <v>20.329753497283328</v>
      </c>
      <c r="J62" s="1">
        <f t="shared" si="32"/>
        <v>59.362880212067317</v>
      </c>
      <c r="K62">
        <f t="shared" si="16"/>
        <v>25.04</v>
      </c>
      <c r="L62">
        <f t="shared" si="33"/>
        <v>-34.322880212067318</v>
      </c>
    </row>
    <row r="63" spans="1:13" x14ac:dyDescent="0.25">
      <c r="A63">
        <v>14</v>
      </c>
      <c r="B63">
        <f t="shared" si="27"/>
        <v>-51.5</v>
      </c>
      <c r="C63">
        <v>2.92</v>
      </c>
      <c r="D63">
        <f t="shared" si="28"/>
        <v>-74</v>
      </c>
      <c r="E63" s="1">
        <f t="shared" si="34"/>
        <v>2.0257892717124668</v>
      </c>
      <c r="F63">
        <f t="shared" si="29"/>
        <v>22.5</v>
      </c>
      <c r="G63">
        <f t="shared" si="30"/>
        <v>1.1106782089422362</v>
      </c>
      <c r="H63">
        <f t="shared" si="31"/>
        <v>12.902628973814936</v>
      </c>
      <c r="J63" s="1">
        <f t="shared" si="32"/>
        <v>37.675676603539614</v>
      </c>
      <c r="K63">
        <f t="shared" si="16"/>
        <v>25.04</v>
      </c>
      <c r="L63">
        <f t="shared" si="33"/>
        <v>-12.635676603539615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-47.5</v>
      </c>
      <c r="C65">
        <v>2.92</v>
      </c>
      <c r="D65">
        <f t="shared" ref="D65:D78" si="36">D50</f>
        <v>-56.5</v>
      </c>
      <c r="E65" s="1">
        <f>S9</f>
        <v>3.4568395787726622</v>
      </c>
      <c r="F65">
        <f t="shared" ref="F65:F78" si="37">(B65-D65-I65)</f>
        <v>9</v>
      </c>
      <c r="G65">
        <f t="shared" ref="G65:G78" si="38">(F65/(10*E65))</f>
        <v>0.26035341805463291</v>
      </c>
      <c r="H65">
        <f t="shared" ref="H65:H78" si="39">POWER(10,G65)</f>
        <v>1.8211822886322975</v>
      </c>
      <c r="I65">
        <v>0</v>
      </c>
      <c r="J65" s="1">
        <f t="shared" ref="J65:J78" si="40">(H65*C65)</f>
        <v>5.3178522828063084</v>
      </c>
      <c r="K65">
        <f t="shared" si="16"/>
        <v>7.16</v>
      </c>
      <c r="L65">
        <f t="shared" ref="L65:L78" si="41">(K65-J65)</f>
        <v>1.8421477171936917</v>
      </c>
    </row>
    <row r="66" spans="1:13" x14ac:dyDescent="0.25">
      <c r="A66">
        <v>2</v>
      </c>
      <c r="B66">
        <f t="shared" si="35"/>
        <v>-51.5</v>
      </c>
      <c r="C66">
        <v>2.92</v>
      </c>
      <c r="D66">
        <f t="shared" si="36"/>
        <v>-56.5</v>
      </c>
      <c r="E66" s="1">
        <f t="shared" ref="E66:E78" si="42">E65</f>
        <v>3.4568395787726622</v>
      </c>
      <c r="F66">
        <f t="shared" si="37"/>
        <v>5</v>
      </c>
      <c r="G66">
        <f t="shared" si="38"/>
        <v>0.14464078780812939</v>
      </c>
      <c r="H66">
        <f t="shared" si="39"/>
        <v>1.3952138790628699</v>
      </c>
      <c r="I66">
        <v>0</v>
      </c>
      <c r="J66" s="1">
        <f t="shared" si="40"/>
        <v>4.07402452686358</v>
      </c>
      <c r="K66">
        <f t="shared" si="16"/>
        <v>7.16</v>
      </c>
      <c r="L66">
        <f t="shared" si="41"/>
        <v>3.0859754731364202</v>
      </c>
    </row>
    <row r="67" spans="1:13" x14ac:dyDescent="0.25">
      <c r="A67">
        <v>3</v>
      </c>
      <c r="B67">
        <f t="shared" si="35"/>
        <v>-47.5</v>
      </c>
      <c r="C67">
        <v>2.92</v>
      </c>
      <c r="D67">
        <f t="shared" si="36"/>
        <v>-64</v>
      </c>
      <c r="E67" s="1">
        <f t="shared" si="42"/>
        <v>3.4568395787726622</v>
      </c>
      <c r="F67">
        <f t="shared" si="37"/>
        <v>16.5</v>
      </c>
      <c r="G67">
        <f t="shared" si="38"/>
        <v>0.47731459976682694</v>
      </c>
      <c r="H67">
        <f t="shared" si="39"/>
        <v>3.0013358776101153</v>
      </c>
      <c r="J67" s="1">
        <f t="shared" si="40"/>
        <v>8.7639007626215371</v>
      </c>
      <c r="K67">
        <f t="shared" si="16"/>
        <v>12.09</v>
      </c>
      <c r="L67">
        <f t="shared" si="41"/>
        <v>3.3260992373784628</v>
      </c>
    </row>
    <row r="68" spans="1:13" x14ac:dyDescent="0.25">
      <c r="A68">
        <v>4</v>
      </c>
      <c r="B68">
        <f t="shared" si="35"/>
        <v>-51.5</v>
      </c>
      <c r="C68">
        <v>2.92</v>
      </c>
      <c r="D68">
        <f t="shared" si="36"/>
        <v>-64</v>
      </c>
      <c r="E68" s="1">
        <f t="shared" si="42"/>
        <v>3.4568395787726622</v>
      </c>
      <c r="F68">
        <f t="shared" si="37"/>
        <v>12.5</v>
      </c>
      <c r="G68">
        <f t="shared" si="38"/>
        <v>0.36160196952032347</v>
      </c>
      <c r="H68">
        <f t="shared" si="39"/>
        <v>2.2993335144477913</v>
      </c>
      <c r="J68" s="1">
        <f t="shared" si="40"/>
        <v>6.7140538621875505</v>
      </c>
      <c r="K68">
        <f t="shared" si="16"/>
        <v>12.09</v>
      </c>
      <c r="L68">
        <f t="shared" si="41"/>
        <v>5.3759461378124493</v>
      </c>
    </row>
    <row r="69" spans="1:13" x14ac:dyDescent="0.25">
      <c r="A69">
        <v>5</v>
      </c>
      <c r="B69">
        <f t="shared" si="35"/>
        <v>-47.5</v>
      </c>
      <c r="C69">
        <v>2.92</v>
      </c>
      <c r="D69">
        <f t="shared" si="36"/>
        <v>-74</v>
      </c>
      <c r="E69" s="1">
        <f t="shared" si="42"/>
        <v>3.4568395787726622</v>
      </c>
      <c r="F69">
        <f t="shared" si="37"/>
        <v>26.5</v>
      </c>
      <c r="G69">
        <f t="shared" si="38"/>
        <v>0.76659617538308578</v>
      </c>
      <c r="H69">
        <f t="shared" si="39"/>
        <v>5.8424657534246567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-51.5</v>
      </c>
      <c r="C70">
        <v>2.92</v>
      </c>
      <c r="D70">
        <f t="shared" si="36"/>
        <v>-74</v>
      </c>
      <c r="E70" s="1">
        <f t="shared" si="42"/>
        <v>3.4568395787726622</v>
      </c>
      <c r="F70">
        <f t="shared" si="37"/>
        <v>22.5</v>
      </c>
      <c r="G70">
        <f t="shared" si="38"/>
        <v>0.6508835451365822</v>
      </c>
      <c r="H70">
        <f t="shared" si="39"/>
        <v>4.4759326718740118</v>
      </c>
      <c r="J70" s="1">
        <f t="shared" si="40"/>
        <v>13.069723401872114</v>
      </c>
      <c r="K70">
        <f t="shared" si="16"/>
        <v>17.059999999999999</v>
      </c>
      <c r="L70">
        <f t="shared" si="41"/>
        <v>3.9902765981278847</v>
      </c>
    </row>
    <row r="71" spans="1:13" x14ac:dyDescent="0.25">
      <c r="A71">
        <v>7</v>
      </c>
      <c r="B71">
        <f t="shared" si="35"/>
        <v>-47.5</v>
      </c>
      <c r="C71">
        <v>2.92</v>
      </c>
      <c r="D71">
        <f t="shared" si="36"/>
        <v>-73.5</v>
      </c>
      <c r="E71" s="1">
        <f t="shared" si="42"/>
        <v>3.4568395787726622</v>
      </c>
      <c r="F71">
        <f t="shared" si="37"/>
        <v>26</v>
      </c>
      <c r="G71">
        <f t="shared" si="38"/>
        <v>0.75213209660227276</v>
      </c>
      <c r="H71">
        <f t="shared" si="39"/>
        <v>5.6510883424968785</v>
      </c>
      <c r="J71" s="1">
        <f t="shared" si="40"/>
        <v>16.501177960090885</v>
      </c>
      <c r="K71">
        <f t="shared" si="16"/>
        <v>23.04</v>
      </c>
      <c r="L71">
        <f t="shared" si="41"/>
        <v>6.5388220399091139</v>
      </c>
    </row>
    <row r="72" spans="1:13" x14ac:dyDescent="0.25">
      <c r="A72">
        <v>8</v>
      </c>
      <c r="B72">
        <f t="shared" si="35"/>
        <v>-51.5</v>
      </c>
      <c r="C72">
        <v>2.92</v>
      </c>
      <c r="D72">
        <f t="shared" si="36"/>
        <v>-73.5</v>
      </c>
      <c r="E72" s="1">
        <f t="shared" si="42"/>
        <v>3.4568395787726622</v>
      </c>
      <c r="F72">
        <f t="shared" si="37"/>
        <v>22</v>
      </c>
      <c r="G72">
        <f t="shared" si="38"/>
        <v>0.63641946635576929</v>
      </c>
      <c r="H72">
        <f t="shared" si="39"/>
        <v>4.3293177934336562</v>
      </c>
      <c r="J72" s="1">
        <f t="shared" si="40"/>
        <v>12.641607956826276</v>
      </c>
      <c r="K72">
        <f t="shared" si="16"/>
        <v>23.04</v>
      </c>
      <c r="L72">
        <f t="shared" si="41"/>
        <v>10.398392043173724</v>
      </c>
      <c r="M72">
        <v>5</v>
      </c>
    </row>
    <row r="73" spans="1:13" x14ac:dyDescent="0.25">
      <c r="A73">
        <v>9</v>
      </c>
      <c r="B73">
        <f t="shared" si="35"/>
        <v>-47.5</v>
      </c>
      <c r="C73">
        <v>2.92</v>
      </c>
      <c r="D73">
        <f t="shared" si="36"/>
        <v>-78</v>
      </c>
      <c r="E73" s="1">
        <f t="shared" si="42"/>
        <v>3.4568395787726622</v>
      </c>
      <c r="F73">
        <f t="shared" si="37"/>
        <v>30.5</v>
      </c>
      <c r="G73">
        <f t="shared" si="38"/>
        <v>0.88230880562958924</v>
      </c>
      <c r="H73">
        <f t="shared" si="39"/>
        <v>7.626210799468601</v>
      </c>
      <c r="J73" s="1">
        <f t="shared" si="40"/>
        <v>22.268535534448315</v>
      </c>
      <c r="K73">
        <f t="shared" si="16"/>
        <v>29.03</v>
      </c>
      <c r="L73">
        <f t="shared" si="41"/>
        <v>6.7614644655516862</v>
      </c>
    </row>
    <row r="74" spans="1:13" x14ac:dyDescent="0.25">
      <c r="A74">
        <v>10</v>
      </c>
      <c r="B74">
        <f t="shared" si="35"/>
        <v>-51.5</v>
      </c>
      <c r="C74">
        <v>2.92</v>
      </c>
      <c r="D74">
        <f t="shared" si="36"/>
        <v>-78</v>
      </c>
      <c r="E74" s="1">
        <f t="shared" si="42"/>
        <v>3.4568395787726622</v>
      </c>
      <c r="F74">
        <f t="shared" si="37"/>
        <v>26.5</v>
      </c>
      <c r="G74">
        <f t="shared" si="38"/>
        <v>0.76659617538308578</v>
      </c>
      <c r="H74">
        <f t="shared" si="39"/>
        <v>5.8424657534246567</v>
      </c>
      <c r="J74" s="1">
        <f t="shared" si="40"/>
        <v>17.059999999999999</v>
      </c>
      <c r="K74">
        <f t="shared" si="16"/>
        <v>29.03</v>
      </c>
      <c r="L74">
        <f t="shared" si="41"/>
        <v>11.970000000000002</v>
      </c>
    </row>
    <row r="75" spans="1:13" x14ac:dyDescent="0.25">
      <c r="A75">
        <v>11</v>
      </c>
      <c r="B75">
        <f t="shared" si="35"/>
        <v>-47.5</v>
      </c>
      <c r="C75">
        <v>2.92</v>
      </c>
      <c r="D75">
        <f t="shared" si="36"/>
        <v>-67</v>
      </c>
      <c r="E75" s="1">
        <f t="shared" si="42"/>
        <v>3.4568395787726622</v>
      </c>
      <c r="F75">
        <f t="shared" si="37"/>
        <v>19.5</v>
      </c>
      <c r="G75">
        <f t="shared" si="38"/>
        <v>0.56409907245170465</v>
      </c>
      <c r="H75">
        <f t="shared" si="39"/>
        <v>3.6652117693064854</v>
      </c>
      <c r="J75" s="1">
        <f t="shared" si="40"/>
        <v>10.702418366374937</v>
      </c>
      <c r="K75">
        <f t="shared" si="16"/>
        <v>15.07</v>
      </c>
      <c r="L75">
        <f t="shared" si="41"/>
        <v>4.367581633625063</v>
      </c>
    </row>
    <row r="76" spans="1:13" x14ac:dyDescent="0.25">
      <c r="A76">
        <v>12</v>
      </c>
      <c r="B76">
        <f t="shared" si="35"/>
        <v>-51.5</v>
      </c>
      <c r="C76">
        <v>2.92</v>
      </c>
      <c r="D76">
        <f t="shared" si="36"/>
        <v>-67</v>
      </c>
      <c r="E76" s="1">
        <f t="shared" si="42"/>
        <v>3.4568395787726622</v>
      </c>
      <c r="F76">
        <f t="shared" si="37"/>
        <v>15.5</v>
      </c>
      <c r="G76">
        <f t="shared" si="38"/>
        <v>0.44838644220520107</v>
      </c>
      <c r="H76">
        <f t="shared" si="39"/>
        <v>2.8079310688230996</v>
      </c>
      <c r="J76" s="1">
        <f t="shared" si="40"/>
        <v>8.1991587209634513</v>
      </c>
      <c r="K76">
        <f t="shared" si="16"/>
        <v>15.07</v>
      </c>
      <c r="L76">
        <f t="shared" si="41"/>
        <v>6.870841279036549</v>
      </c>
    </row>
    <row r="77" spans="1:13" x14ac:dyDescent="0.25">
      <c r="A77">
        <v>13</v>
      </c>
      <c r="B77">
        <f t="shared" si="35"/>
        <v>-47.5</v>
      </c>
      <c r="C77">
        <v>2.92</v>
      </c>
      <c r="D77">
        <f t="shared" si="36"/>
        <v>-74</v>
      </c>
      <c r="E77" s="1">
        <f t="shared" si="42"/>
        <v>3.4568395787726622</v>
      </c>
      <c r="F77">
        <f t="shared" si="37"/>
        <v>26.5</v>
      </c>
      <c r="G77">
        <f t="shared" si="38"/>
        <v>0.76659617538308578</v>
      </c>
      <c r="H77">
        <f t="shared" si="39"/>
        <v>5.8424657534246567</v>
      </c>
      <c r="J77" s="1">
        <f t="shared" si="40"/>
        <v>17.059999999999999</v>
      </c>
      <c r="K77">
        <f t="shared" si="16"/>
        <v>25.04</v>
      </c>
      <c r="L77">
        <f t="shared" si="41"/>
        <v>7.98</v>
      </c>
    </row>
    <row r="78" spans="1:13" x14ac:dyDescent="0.25">
      <c r="A78">
        <v>14</v>
      </c>
      <c r="B78">
        <f t="shared" si="35"/>
        <v>-51.5</v>
      </c>
      <c r="C78">
        <v>2.92</v>
      </c>
      <c r="D78">
        <f t="shared" si="36"/>
        <v>-74</v>
      </c>
      <c r="E78" s="1">
        <f t="shared" si="42"/>
        <v>3.4568395787726622</v>
      </c>
      <c r="F78">
        <f t="shared" si="37"/>
        <v>22.5</v>
      </c>
      <c r="G78">
        <f t="shared" si="38"/>
        <v>0.6508835451365822</v>
      </c>
      <c r="H78">
        <f t="shared" si="39"/>
        <v>4.4759326718740118</v>
      </c>
      <c r="J78" s="1">
        <f t="shared" si="40"/>
        <v>13.069723401872114</v>
      </c>
      <c r="K78">
        <f t="shared" si="16"/>
        <v>25.04</v>
      </c>
      <c r="L78">
        <f t="shared" si="41"/>
        <v>11.970276598127885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-47.5</v>
      </c>
      <c r="C80">
        <v>2.92</v>
      </c>
      <c r="D80">
        <f t="shared" ref="D80:D93" si="44">D65</f>
        <v>-56.5</v>
      </c>
      <c r="E80" s="1">
        <f>S10</f>
        <v>2.935052472542826</v>
      </c>
      <c r="F80">
        <f t="shared" ref="F80:F93" si="45">(B80-D80-I80)</f>
        <v>9</v>
      </c>
      <c r="G80">
        <f t="shared" ref="G80:G93" si="46">(F80/(10*E80))</f>
        <v>0.30663847015323437</v>
      </c>
      <c r="H80">
        <f t="shared" ref="H80:H93" si="47">POWER(10,G80)</f>
        <v>2.0259954708554115</v>
      </c>
      <c r="I80">
        <v>0</v>
      </c>
      <c r="J80" s="1">
        <f t="shared" ref="J80:J93" si="48">(H80*C80)</f>
        <v>5.9159067748978016</v>
      </c>
      <c r="K80">
        <f t="shared" si="16"/>
        <v>7.16</v>
      </c>
      <c r="L80">
        <f t="shared" ref="L80:L93" si="49">(K80-J80)</f>
        <v>1.2440932251021986</v>
      </c>
    </row>
    <row r="81" spans="1:13" x14ac:dyDescent="0.25">
      <c r="A81">
        <v>2</v>
      </c>
      <c r="B81">
        <f t="shared" si="43"/>
        <v>-51.5</v>
      </c>
      <c r="C81">
        <v>2.92</v>
      </c>
      <c r="D81">
        <f t="shared" si="44"/>
        <v>-56.5</v>
      </c>
      <c r="E81" s="1">
        <f t="shared" ref="E81:E93" si="50">E80</f>
        <v>2.935052472542826</v>
      </c>
      <c r="F81">
        <f t="shared" si="45"/>
        <v>5</v>
      </c>
      <c r="G81">
        <f t="shared" si="46"/>
        <v>0.17035470564068575</v>
      </c>
      <c r="H81">
        <f t="shared" si="47"/>
        <v>1.48031692850017</v>
      </c>
      <c r="I81">
        <v>0</v>
      </c>
      <c r="J81" s="1">
        <f t="shared" si="48"/>
        <v>4.3225254312204964</v>
      </c>
      <c r="K81">
        <f t="shared" si="16"/>
        <v>7.16</v>
      </c>
      <c r="L81">
        <f t="shared" si="49"/>
        <v>2.8374745687795038</v>
      </c>
    </row>
    <row r="82" spans="1:13" x14ac:dyDescent="0.25">
      <c r="A82">
        <v>3</v>
      </c>
      <c r="B82">
        <f t="shared" si="43"/>
        <v>-47.5</v>
      </c>
      <c r="C82">
        <v>2.92</v>
      </c>
      <c r="D82">
        <f t="shared" si="44"/>
        <v>-64</v>
      </c>
      <c r="E82" s="1">
        <f t="shared" si="50"/>
        <v>2.935052472542826</v>
      </c>
      <c r="F82">
        <f t="shared" si="45"/>
        <v>16.5</v>
      </c>
      <c r="G82">
        <f t="shared" si="46"/>
        <v>0.56217052861426298</v>
      </c>
      <c r="H82">
        <f t="shared" si="47"/>
        <v>3.6489719810912993</v>
      </c>
      <c r="J82" s="1">
        <f t="shared" si="48"/>
        <v>10.654998184786594</v>
      </c>
      <c r="K82">
        <f t="shared" si="16"/>
        <v>12.09</v>
      </c>
      <c r="L82">
        <f t="shared" si="49"/>
        <v>1.4350018152134059</v>
      </c>
    </row>
    <row r="83" spans="1:13" x14ac:dyDescent="0.25">
      <c r="A83">
        <v>4</v>
      </c>
      <c r="B83">
        <f t="shared" si="43"/>
        <v>-51.5</v>
      </c>
      <c r="C83">
        <v>2.92</v>
      </c>
      <c r="D83">
        <f t="shared" si="44"/>
        <v>-64</v>
      </c>
      <c r="E83" s="1">
        <f t="shared" si="50"/>
        <v>2.935052472542826</v>
      </c>
      <c r="F83">
        <f t="shared" si="45"/>
        <v>12.5</v>
      </c>
      <c r="G83">
        <f t="shared" si="46"/>
        <v>0.42588676410171439</v>
      </c>
      <c r="H83">
        <f t="shared" si="47"/>
        <v>2.6661634109930099</v>
      </c>
      <c r="J83" s="1">
        <f t="shared" si="48"/>
        <v>7.7851971600995888</v>
      </c>
      <c r="K83">
        <f t="shared" si="16"/>
        <v>12.09</v>
      </c>
      <c r="L83">
        <f t="shared" si="49"/>
        <v>4.304802839900411</v>
      </c>
    </row>
    <row r="84" spans="1:13" x14ac:dyDescent="0.25">
      <c r="A84">
        <v>5</v>
      </c>
      <c r="B84">
        <f t="shared" si="43"/>
        <v>-47.5</v>
      </c>
      <c r="C84">
        <v>2.92</v>
      </c>
      <c r="D84">
        <f t="shared" si="44"/>
        <v>-74</v>
      </c>
      <c r="E84" s="1">
        <f t="shared" si="50"/>
        <v>2.935052472542826</v>
      </c>
      <c r="F84">
        <f t="shared" si="45"/>
        <v>26.5</v>
      </c>
      <c r="G84">
        <f t="shared" si="46"/>
        <v>0.90287993989563453</v>
      </c>
      <c r="H84">
        <f t="shared" si="47"/>
        <v>7.9961317250212378</v>
      </c>
      <c r="J84" s="1">
        <f t="shared" si="48"/>
        <v>23.348704637062013</v>
      </c>
      <c r="K84">
        <f t="shared" ref="K84:K93" si="51">K69</f>
        <v>17.059999999999999</v>
      </c>
      <c r="L84">
        <f t="shared" si="49"/>
        <v>-6.2887046370620148</v>
      </c>
    </row>
    <row r="85" spans="1:13" x14ac:dyDescent="0.25">
      <c r="A85">
        <v>6</v>
      </c>
      <c r="B85">
        <f t="shared" si="43"/>
        <v>-51.5</v>
      </c>
      <c r="C85">
        <v>2.92</v>
      </c>
      <c r="D85">
        <f t="shared" si="44"/>
        <v>-74</v>
      </c>
      <c r="E85" s="1">
        <f t="shared" si="50"/>
        <v>2.935052472542826</v>
      </c>
      <c r="F85">
        <f t="shared" si="45"/>
        <v>22.5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-47.5</v>
      </c>
      <c r="C86">
        <v>2.92</v>
      </c>
      <c r="D86">
        <f t="shared" si="44"/>
        <v>-73.5</v>
      </c>
      <c r="E86" s="1">
        <f t="shared" si="50"/>
        <v>2.935052472542826</v>
      </c>
      <c r="F86">
        <f t="shared" si="45"/>
        <v>26</v>
      </c>
      <c r="G86">
        <f t="shared" si="46"/>
        <v>0.88584446933156591</v>
      </c>
      <c r="H86">
        <f t="shared" si="47"/>
        <v>7.6885504660993416</v>
      </c>
      <c r="J86" s="1">
        <f t="shared" si="48"/>
        <v>22.450567361010076</v>
      </c>
      <c r="K86">
        <f t="shared" si="51"/>
        <v>23.04</v>
      </c>
      <c r="L86">
        <f t="shared" si="49"/>
        <v>0.58943263898992271</v>
      </c>
    </row>
    <row r="87" spans="1:13" x14ac:dyDescent="0.25">
      <c r="A87">
        <v>8</v>
      </c>
      <c r="B87">
        <f t="shared" si="43"/>
        <v>-51.5</v>
      </c>
      <c r="C87">
        <v>2.92</v>
      </c>
      <c r="D87">
        <f t="shared" si="44"/>
        <v>-73.5</v>
      </c>
      <c r="E87" s="1">
        <f t="shared" si="50"/>
        <v>2.935052472542826</v>
      </c>
      <c r="F87">
        <f t="shared" si="45"/>
        <v>22</v>
      </c>
      <c r="G87">
        <f t="shared" si="46"/>
        <v>0.74956070481901738</v>
      </c>
      <c r="H87">
        <f t="shared" si="47"/>
        <v>5.6177279635226736</v>
      </c>
      <c r="J87" s="1">
        <f t="shared" si="48"/>
        <v>16.403765653486207</v>
      </c>
      <c r="K87">
        <f t="shared" si="51"/>
        <v>23.04</v>
      </c>
      <c r="L87">
        <f t="shared" si="49"/>
        <v>6.6362343465137918</v>
      </c>
    </row>
    <row r="88" spans="1:13" x14ac:dyDescent="0.25">
      <c r="A88">
        <v>9</v>
      </c>
      <c r="B88">
        <f t="shared" si="43"/>
        <v>-47.5</v>
      </c>
      <c r="C88">
        <v>2.92</v>
      </c>
      <c r="D88">
        <f t="shared" si="44"/>
        <v>-78</v>
      </c>
      <c r="E88" s="1">
        <f t="shared" si="50"/>
        <v>2.935052472542826</v>
      </c>
      <c r="F88">
        <f t="shared" si="45"/>
        <v>30.5</v>
      </c>
      <c r="G88">
        <f t="shared" si="46"/>
        <v>1.0391637044081832</v>
      </c>
      <c r="H88">
        <f t="shared" si="47"/>
        <v>10.943688035554636</v>
      </c>
      <c r="J88" s="1">
        <f t="shared" si="48"/>
        <v>31.955569063819539</v>
      </c>
      <c r="K88">
        <f t="shared" si="51"/>
        <v>29.03</v>
      </c>
      <c r="L88">
        <f t="shared" si="49"/>
        <v>-2.9255690638195375</v>
      </c>
    </row>
    <row r="89" spans="1:13" x14ac:dyDescent="0.25">
      <c r="A89">
        <v>10</v>
      </c>
      <c r="B89">
        <f t="shared" si="43"/>
        <v>-51.5</v>
      </c>
      <c r="C89">
        <v>2.92</v>
      </c>
      <c r="D89">
        <f t="shared" si="44"/>
        <v>-78</v>
      </c>
      <c r="E89" s="1">
        <f t="shared" si="50"/>
        <v>2.935052472542826</v>
      </c>
      <c r="F89">
        <f t="shared" si="45"/>
        <v>26.5</v>
      </c>
      <c r="G89">
        <f t="shared" si="46"/>
        <v>0.90287993989563453</v>
      </c>
      <c r="H89">
        <f t="shared" si="47"/>
        <v>7.9961317250212378</v>
      </c>
      <c r="J89" s="1">
        <f t="shared" si="48"/>
        <v>23.348704637062013</v>
      </c>
      <c r="K89">
        <f t="shared" si="51"/>
        <v>29.03</v>
      </c>
      <c r="L89">
        <f t="shared" si="49"/>
        <v>5.6812953629379876</v>
      </c>
    </row>
    <row r="90" spans="1:13" x14ac:dyDescent="0.25">
      <c r="A90">
        <v>11</v>
      </c>
      <c r="B90">
        <f t="shared" si="43"/>
        <v>-47.5</v>
      </c>
      <c r="C90">
        <v>2.92</v>
      </c>
      <c r="D90">
        <f t="shared" si="44"/>
        <v>-67</v>
      </c>
      <c r="E90" s="1">
        <f t="shared" si="50"/>
        <v>2.935052472542826</v>
      </c>
      <c r="F90">
        <f t="shared" si="45"/>
        <v>19.5</v>
      </c>
      <c r="G90">
        <f t="shared" si="46"/>
        <v>0.66438335199867449</v>
      </c>
      <c r="H90">
        <f t="shared" si="47"/>
        <v>4.6172495963216074</v>
      </c>
      <c r="J90" s="1">
        <f t="shared" si="48"/>
        <v>13.482368821259094</v>
      </c>
      <c r="K90">
        <f t="shared" si="51"/>
        <v>15.07</v>
      </c>
      <c r="L90">
        <f t="shared" si="49"/>
        <v>1.5876311787409065</v>
      </c>
    </row>
    <row r="91" spans="1:13" x14ac:dyDescent="0.25">
      <c r="A91">
        <v>12</v>
      </c>
      <c r="B91">
        <f t="shared" si="43"/>
        <v>-51.5</v>
      </c>
      <c r="C91">
        <v>2.92</v>
      </c>
      <c r="D91">
        <f t="shared" si="44"/>
        <v>-67</v>
      </c>
      <c r="E91" s="1">
        <f t="shared" si="50"/>
        <v>2.935052472542826</v>
      </c>
      <c r="F91">
        <f t="shared" si="45"/>
        <v>15.5</v>
      </c>
      <c r="G91">
        <f t="shared" si="46"/>
        <v>0.52809958748612584</v>
      </c>
      <c r="H91">
        <f t="shared" si="47"/>
        <v>3.3736466042836692</v>
      </c>
      <c r="J91" s="1">
        <f t="shared" si="48"/>
        <v>9.8510480845083137</v>
      </c>
      <c r="K91">
        <f t="shared" si="51"/>
        <v>15.07</v>
      </c>
      <c r="L91">
        <f t="shared" si="49"/>
        <v>5.2189519154916866</v>
      </c>
    </row>
    <row r="92" spans="1:13" x14ac:dyDescent="0.25">
      <c r="A92">
        <v>13</v>
      </c>
      <c r="B92">
        <f t="shared" si="43"/>
        <v>-47.5</v>
      </c>
      <c r="C92">
        <v>2.92</v>
      </c>
      <c r="D92">
        <f t="shared" si="44"/>
        <v>-74</v>
      </c>
      <c r="E92" s="1">
        <f t="shared" si="50"/>
        <v>2.935052472542826</v>
      </c>
      <c r="F92">
        <f t="shared" si="45"/>
        <v>26.5</v>
      </c>
      <c r="G92">
        <f t="shared" si="46"/>
        <v>0.90287993989563453</v>
      </c>
      <c r="H92">
        <f t="shared" si="47"/>
        <v>7.9961317250212378</v>
      </c>
      <c r="J92" s="1">
        <f t="shared" si="48"/>
        <v>23.348704637062013</v>
      </c>
      <c r="K92">
        <f t="shared" si="51"/>
        <v>25.04</v>
      </c>
      <c r="L92">
        <f t="shared" si="49"/>
        <v>1.6912953629379857</v>
      </c>
    </row>
    <row r="93" spans="1:13" x14ac:dyDescent="0.25">
      <c r="A93">
        <v>14</v>
      </c>
      <c r="B93">
        <f t="shared" si="43"/>
        <v>-51.5</v>
      </c>
      <c r="C93">
        <v>2.92</v>
      </c>
      <c r="D93">
        <f t="shared" si="44"/>
        <v>-74</v>
      </c>
      <c r="E93" s="1">
        <f t="shared" si="50"/>
        <v>2.935052472542826</v>
      </c>
      <c r="F93">
        <f t="shared" si="45"/>
        <v>22.5</v>
      </c>
      <c r="G93">
        <f t="shared" si="46"/>
        <v>0.76659617538308589</v>
      </c>
      <c r="H93">
        <f t="shared" si="47"/>
        <v>5.8424657534246576</v>
      </c>
      <c r="J93" s="1">
        <f t="shared" si="48"/>
        <v>17.059999999999999</v>
      </c>
      <c r="K93">
        <f t="shared" si="51"/>
        <v>25.04</v>
      </c>
      <c r="L93">
        <f t="shared" si="49"/>
        <v>7.98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-47.5</v>
      </c>
      <c r="C95">
        <v>2.92</v>
      </c>
      <c r="D95">
        <f t="shared" ref="D95:D108" si="53">D80</f>
        <v>-56.5</v>
      </c>
      <c r="E95" s="1">
        <f>S11</f>
        <v>2.8982288393209412</v>
      </c>
      <c r="F95">
        <f t="shared" ref="F95:F108" si="54">(B95-D95-I95)</f>
        <v>9</v>
      </c>
      <c r="G95">
        <f t="shared" ref="G95:G108" si="55">(F95/(10*E95))</f>
        <v>0.31053448498941555</v>
      </c>
      <c r="H95">
        <f t="shared" ref="H95:H108" si="56">POWER(10,G95)</f>
        <v>2.0442522526364888</v>
      </c>
      <c r="I95">
        <v>0</v>
      </c>
      <c r="J95" s="1">
        <f t="shared" ref="J95:J108" si="57">(H95*C95)</f>
        <v>5.9692165776985471</v>
      </c>
      <c r="K95">
        <f t="shared" ref="K95:K108" si="58">K80</f>
        <v>7.16</v>
      </c>
      <c r="L95">
        <f t="shared" ref="L95:L108" si="59">(K95-J95)</f>
        <v>1.1907834223014531</v>
      </c>
    </row>
    <row r="96" spans="1:13" x14ac:dyDescent="0.25">
      <c r="A96">
        <v>2</v>
      </c>
      <c r="B96">
        <f t="shared" si="52"/>
        <v>-51.5</v>
      </c>
      <c r="C96">
        <v>2.92</v>
      </c>
      <c r="D96">
        <f t="shared" si="53"/>
        <v>-56.5</v>
      </c>
      <c r="E96" s="1">
        <f t="shared" ref="E96:E108" si="60">E95</f>
        <v>2.8982288393209412</v>
      </c>
      <c r="F96">
        <f t="shared" si="54"/>
        <v>5</v>
      </c>
      <c r="G96">
        <f t="shared" si="55"/>
        <v>0.17251915832745307</v>
      </c>
      <c r="H96">
        <f t="shared" si="56"/>
        <v>1.4877130011260398</v>
      </c>
      <c r="I96">
        <v>0</v>
      </c>
      <c r="J96" s="1">
        <f t="shared" si="57"/>
        <v>4.3441219632880363</v>
      </c>
      <c r="K96">
        <f t="shared" si="58"/>
        <v>7.16</v>
      </c>
      <c r="L96">
        <f t="shared" si="59"/>
        <v>2.8158780367119638</v>
      </c>
    </row>
    <row r="97" spans="1:13" x14ac:dyDescent="0.25">
      <c r="A97">
        <v>3</v>
      </c>
      <c r="B97">
        <f t="shared" si="52"/>
        <v>-47.5</v>
      </c>
      <c r="C97">
        <v>2.92</v>
      </c>
      <c r="D97">
        <f t="shared" si="53"/>
        <v>-64</v>
      </c>
      <c r="E97" s="1">
        <f t="shared" si="60"/>
        <v>2.8982288393209412</v>
      </c>
      <c r="F97">
        <f t="shared" si="54"/>
        <v>16.5</v>
      </c>
      <c r="G97">
        <f t="shared" si="55"/>
        <v>0.56931322248059513</v>
      </c>
      <c r="H97">
        <f t="shared" si="56"/>
        <v>3.7094816108699251</v>
      </c>
      <c r="J97" s="1">
        <f t="shared" si="57"/>
        <v>10.831686303740181</v>
      </c>
      <c r="K97">
        <f t="shared" si="58"/>
        <v>12.09</v>
      </c>
      <c r="L97">
        <f t="shared" si="59"/>
        <v>1.2583136962598189</v>
      </c>
    </row>
    <row r="98" spans="1:13" x14ac:dyDescent="0.25">
      <c r="A98">
        <v>4</v>
      </c>
      <c r="B98">
        <f t="shared" si="52"/>
        <v>-51.5</v>
      </c>
      <c r="C98">
        <v>2.92</v>
      </c>
      <c r="D98">
        <f t="shared" si="53"/>
        <v>-64</v>
      </c>
      <c r="E98" s="1">
        <f t="shared" si="60"/>
        <v>2.8982288393209412</v>
      </c>
      <c r="F98">
        <f t="shared" si="54"/>
        <v>12.5</v>
      </c>
      <c r="G98">
        <f t="shared" si="55"/>
        <v>0.43129789581863265</v>
      </c>
      <c r="H98">
        <f t="shared" si="56"/>
        <v>2.6995905289142823</v>
      </c>
      <c r="J98" s="1">
        <f t="shared" si="57"/>
        <v>7.8828043444297045</v>
      </c>
      <c r="K98">
        <f t="shared" si="58"/>
        <v>12.09</v>
      </c>
      <c r="L98">
        <f t="shared" si="59"/>
        <v>4.2071956555702954</v>
      </c>
    </row>
    <row r="99" spans="1:13" x14ac:dyDescent="0.25">
      <c r="A99">
        <v>5</v>
      </c>
      <c r="B99">
        <f t="shared" si="52"/>
        <v>-47.5</v>
      </c>
      <c r="C99">
        <v>2.92</v>
      </c>
      <c r="D99">
        <f t="shared" si="53"/>
        <v>-74</v>
      </c>
      <c r="E99" s="1">
        <f t="shared" si="60"/>
        <v>2.8982288393209412</v>
      </c>
      <c r="F99">
        <f t="shared" si="54"/>
        <v>26.5</v>
      </c>
      <c r="G99">
        <f t="shared" si="55"/>
        <v>0.91435153913550127</v>
      </c>
      <c r="H99">
        <f t="shared" si="56"/>
        <v>8.2101584570350727</v>
      </c>
      <c r="J99" s="1">
        <f t="shared" si="57"/>
        <v>23.973662694542412</v>
      </c>
      <c r="K99">
        <f t="shared" si="58"/>
        <v>17.059999999999999</v>
      </c>
      <c r="L99">
        <f t="shared" si="59"/>
        <v>-6.9136626945424133</v>
      </c>
    </row>
    <row r="100" spans="1:13" x14ac:dyDescent="0.25">
      <c r="A100">
        <v>6</v>
      </c>
      <c r="B100">
        <f t="shared" si="52"/>
        <v>-51.5</v>
      </c>
      <c r="C100">
        <v>2.92</v>
      </c>
      <c r="D100">
        <f t="shared" si="53"/>
        <v>-74</v>
      </c>
      <c r="E100" s="1">
        <f t="shared" si="60"/>
        <v>2.8982288393209412</v>
      </c>
      <c r="F100">
        <f t="shared" si="54"/>
        <v>22.5</v>
      </c>
      <c r="G100">
        <f t="shared" si="55"/>
        <v>0.77633621247353879</v>
      </c>
      <c r="H100">
        <f t="shared" si="56"/>
        <v>5.9749766507939617</v>
      </c>
      <c r="J100" s="1">
        <f t="shared" si="57"/>
        <v>17.446931820318369</v>
      </c>
      <c r="K100">
        <f t="shared" si="58"/>
        <v>17.059999999999999</v>
      </c>
      <c r="L100">
        <f t="shared" si="59"/>
        <v>-0.38693182031837026</v>
      </c>
      <c r="M100">
        <v>7</v>
      </c>
    </row>
    <row r="101" spans="1:13" x14ac:dyDescent="0.25">
      <c r="A101">
        <v>7</v>
      </c>
      <c r="B101">
        <f t="shared" si="52"/>
        <v>-47.5</v>
      </c>
      <c r="C101">
        <v>2.92</v>
      </c>
      <c r="D101">
        <f t="shared" si="53"/>
        <v>-73.5</v>
      </c>
      <c r="E101" s="1">
        <f t="shared" si="60"/>
        <v>2.8982288393209412</v>
      </c>
      <c r="F101">
        <f t="shared" si="54"/>
        <v>26</v>
      </c>
      <c r="G101">
        <f t="shared" si="55"/>
        <v>0.89709962330275594</v>
      </c>
      <c r="H101">
        <f t="shared" si="56"/>
        <v>7.8904109589041065</v>
      </c>
      <c r="J101" s="1">
        <f t="shared" si="57"/>
        <v>23.039999999999992</v>
      </c>
      <c r="K101">
        <f t="shared" si="58"/>
        <v>23.04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-51.5</v>
      </c>
      <c r="C102">
        <v>2.92</v>
      </c>
      <c r="D102">
        <f t="shared" si="53"/>
        <v>-73.5</v>
      </c>
      <c r="E102" s="1">
        <f t="shared" si="60"/>
        <v>2.8982288393209412</v>
      </c>
      <c r="F102">
        <f t="shared" si="54"/>
        <v>22</v>
      </c>
      <c r="G102">
        <f t="shared" si="55"/>
        <v>0.75908429664079347</v>
      </c>
      <c r="H102">
        <f t="shared" si="56"/>
        <v>5.7422790913643693</v>
      </c>
      <c r="J102" s="1">
        <f t="shared" si="57"/>
        <v>16.767454946783957</v>
      </c>
      <c r="K102">
        <f t="shared" si="58"/>
        <v>23.04</v>
      </c>
      <c r="L102">
        <f t="shared" si="59"/>
        <v>6.2725450532160423</v>
      </c>
    </row>
    <row r="103" spans="1:13" x14ac:dyDescent="0.25">
      <c r="A103">
        <v>9</v>
      </c>
      <c r="B103">
        <f t="shared" si="52"/>
        <v>-47.5</v>
      </c>
      <c r="C103">
        <v>2.92</v>
      </c>
      <c r="D103">
        <f t="shared" si="53"/>
        <v>-78</v>
      </c>
      <c r="E103" s="1">
        <f t="shared" si="60"/>
        <v>2.8982288393209412</v>
      </c>
      <c r="F103">
        <f t="shared" si="54"/>
        <v>30.5</v>
      </c>
      <c r="G103">
        <f t="shared" si="55"/>
        <v>1.0523668657974636</v>
      </c>
      <c r="H103">
        <f t="shared" si="56"/>
        <v>11.281500469239058</v>
      </c>
      <c r="J103" s="1">
        <f t="shared" si="57"/>
        <v>32.941981370178048</v>
      </c>
      <c r="K103">
        <f t="shared" si="58"/>
        <v>29.03</v>
      </c>
      <c r="L103">
        <f t="shared" si="59"/>
        <v>-3.9119813701780473</v>
      </c>
    </row>
    <row r="104" spans="1:13" x14ac:dyDescent="0.25">
      <c r="A104">
        <v>10</v>
      </c>
      <c r="B104">
        <f t="shared" si="52"/>
        <v>-51.5</v>
      </c>
      <c r="C104">
        <v>2.92</v>
      </c>
      <c r="D104">
        <f t="shared" si="53"/>
        <v>-78</v>
      </c>
      <c r="E104" s="1">
        <f t="shared" si="60"/>
        <v>2.8982288393209412</v>
      </c>
      <c r="F104">
        <f t="shared" si="54"/>
        <v>26.5</v>
      </c>
      <c r="G104">
        <f t="shared" si="55"/>
        <v>0.91435153913550127</v>
      </c>
      <c r="H104">
        <f t="shared" si="56"/>
        <v>8.2101584570350727</v>
      </c>
      <c r="J104" s="1">
        <f t="shared" si="57"/>
        <v>23.973662694542412</v>
      </c>
      <c r="K104">
        <f t="shared" si="58"/>
        <v>29.03</v>
      </c>
      <c r="L104">
        <f t="shared" si="59"/>
        <v>5.0563373054575891</v>
      </c>
    </row>
    <row r="105" spans="1:13" x14ac:dyDescent="0.25">
      <c r="A105">
        <v>11</v>
      </c>
      <c r="B105">
        <f t="shared" si="52"/>
        <v>-47.5</v>
      </c>
      <c r="C105">
        <v>2.92</v>
      </c>
      <c r="D105">
        <f t="shared" si="53"/>
        <v>-67</v>
      </c>
      <c r="E105" s="1">
        <f t="shared" si="60"/>
        <v>2.8982288393209412</v>
      </c>
      <c r="F105">
        <f t="shared" si="54"/>
        <v>19.5</v>
      </c>
      <c r="G105">
        <f t="shared" si="55"/>
        <v>0.67282471747706696</v>
      </c>
      <c r="H105">
        <f t="shared" si="56"/>
        <v>4.7078727692554923</v>
      </c>
      <c r="J105" s="1">
        <f t="shared" si="57"/>
        <v>13.746988486226037</v>
      </c>
      <c r="K105">
        <f t="shared" si="58"/>
        <v>15.07</v>
      </c>
      <c r="L105">
        <f t="shared" si="59"/>
        <v>1.3230115137739631</v>
      </c>
    </row>
    <row r="106" spans="1:13" x14ac:dyDescent="0.25">
      <c r="A106">
        <v>12</v>
      </c>
      <c r="B106">
        <f t="shared" si="52"/>
        <v>-51.5</v>
      </c>
      <c r="C106">
        <v>2.92</v>
      </c>
      <c r="D106">
        <f t="shared" si="53"/>
        <v>-67</v>
      </c>
      <c r="E106" s="1">
        <f t="shared" si="60"/>
        <v>2.8982288393209412</v>
      </c>
      <c r="F106">
        <f t="shared" si="54"/>
        <v>15.5</v>
      </c>
      <c r="G106">
        <f t="shared" si="55"/>
        <v>0.53480939081510448</v>
      </c>
      <c r="H106">
        <f t="shared" si="56"/>
        <v>3.4261738087535814</v>
      </c>
      <c r="J106" s="1">
        <f t="shared" si="57"/>
        <v>10.004427521560457</v>
      </c>
      <c r="K106">
        <f t="shared" si="58"/>
        <v>15.07</v>
      </c>
      <c r="L106">
        <f t="shared" si="59"/>
        <v>5.0655724784395435</v>
      </c>
    </row>
    <row r="107" spans="1:13" x14ac:dyDescent="0.25">
      <c r="A107">
        <v>13</v>
      </c>
      <c r="B107">
        <f t="shared" si="52"/>
        <v>-47.5</v>
      </c>
      <c r="C107">
        <v>2.92</v>
      </c>
      <c r="D107">
        <f t="shared" si="53"/>
        <v>-74</v>
      </c>
      <c r="E107" s="1">
        <f t="shared" si="60"/>
        <v>2.8982288393209412</v>
      </c>
      <c r="F107">
        <f t="shared" si="54"/>
        <v>26.5</v>
      </c>
      <c r="G107">
        <f t="shared" si="55"/>
        <v>0.91435153913550127</v>
      </c>
      <c r="H107">
        <f t="shared" si="56"/>
        <v>8.2101584570350727</v>
      </c>
      <c r="J107" s="1">
        <f t="shared" si="57"/>
        <v>23.973662694542412</v>
      </c>
      <c r="K107">
        <f t="shared" si="58"/>
        <v>25.04</v>
      </c>
      <c r="L107">
        <f t="shared" si="59"/>
        <v>1.0663373054575871</v>
      </c>
    </row>
    <row r="108" spans="1:13" x14ac:dyDescent="0.25">
      <c r="A108">
        <v>14</v>
      </c>
      <c r="B108">
        <f t="shared" si="52"/>
        <v>-51.5</v>
      </c>
      <c r="C108">
        <v>2.92</v>
      </c>
      <c r="D108">
        <f t="shared" si="53"/>
        <v>-74</v>
      </c>
      <c r="E108" s="1">
        <f t="shared" si="60"/>
        <v>2.8982288393209412</v>
      </c>
      <c r="F108">
        <f t="shared" si="54"/>
        <v>22.5</v>
      </c>
      <c r="G108">
        <f t="shared" si="55"/>
        <v>0.77633621247353879</v>
      </c>
      <c r="H108">
        <f t="shared" si="56"/>
        <v>5.9749766507939617</v>
      </c>
      <c r="J108" s="1">
        <f t="shared" si="57"/>
        <v>17.446931820318369</v>
      </c>
      <c r="K108">
        <f t="shared" si="58"/>
        <v>25.04</v>
      </c>
      <c r="L108">
        <f t="shared" si="59"/>
        <v>7.5930681796816302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-47.5</v>
      </c>
      <c r="C110">
        <v>2.92</v>
      </c>
      <c r="D110">
        <f t="shared" ref="D110:D123" si="62">D95</f>
        <v>-56.5</v>
      </c>
      <c r="E110" s="1">
        <f>S12</f>
        <v>2.4523474794254119</v>
      </c>
      <c r="F110">
        <f t="shared" ref="F110:F123" si="63">(B110-D110-I110)</f>
        <v>9</v>
      </c>
      <c r="G110">
        <f t="shared" ref="G110:G123" si="64">(F110/(10*E110))</f>
        <v>0.36699530044203649</v>
      </c>
      <c r="H110">
        <f t="shared" ref="H110:H123" si="65">POWER(10,G110)</f>
        <v>2.3280660652182497</v>
      </c>
      <c r="I110">
        <v>0</v>
      </c>
      <c r="J110" s="1">
        <f t="shared" ref="J110:J123" si="66">(H110*C110)</f>
        <v>6.7979529104372887</v>
      </c>
      <c r="K110">
        <f t="shared" ref="K110:K123" si="67">K95</f>
        <v>7.16</v>
      </c>
      <c r="L110">
        <f t="shared" ref="L110:L123" si="68">(K110-J110)</f>
        <v>0.36204708956271148</v>
      </c>
    </row>
    <row r="111" spans="1:13" x14ac:dyDescent="0.25">
      <c r="A111">
        <v>2</v>
      </c>
      <c r="B111">
        <f t="shared" si="61"/>
        <v>-51.5</v>
      </c>
      <c r="C111">
        <v>2.92</v>
      </c>
      <c r="D111">
        <f t="shared" si="62"/>
        <v>-56.5</v>
      </c>
      <c r="E111" s="1">
        <f t="shared" ref="E111:E123" si="69">E110</f>
        <v>2.4523474794254119</v>
      </c>
      <c r="F111">
        <f t="shared" si="63"/>
        <v>5</v>
      </c>
      <c r="G111">
        <f t="shared" si="64"/>
        <v>0.2038862780233536</v>
      </c>
      <c r="H111">
        <f t="shared" si="65"/>
        <v>1.5991392319360989</v>
      </c>
      <c r="I111">
        <v>0</v>
      </c>
      <c r="J111" s="1">
        <f t="shared" si="66"/>
        <v>4.6694865572534088</v>
      </c>
      <c r="K111">
        <f t="shared" si="67"/>
        <v>7.16</v>
      </c>
      <c r="L111">
        <f t="shared" si="68"/>
        <v>2.4905134427465914</v>
      </c>
    </row>
    <row r="112" spans="1:13" x14ac:dyDescent="0.25">
      <c r="A112">
        <v>3</v>
      </c>
      <c r="B112">
        <f t="shared" si="61"/>
        <v>-47.5</v>
      </c>
      <c r="C112">
        <v>2.92</v>
      </c>
      <c r="D112">
        <f t="shared" si="62"/>
        <v>-64</v>
      </c>
      <c r="E112" s="1">
        <f t="shared" si="69"/>
        <v>2.4523474794254119</v>
      </c>
      <c r="F112">
        <f t="shared" si="63"/>
        <v>16.5</v>
      </c>
      <c r="G112">
        <f t="shared" si="64"/>
        <v>0.67282471747706696</v>
      </c>
      <c r="H112">
        <f t="shared" si="65"/>
        <v>4.7078727692554923</v>
      </c>
      <c r="J112" s="1">
        <f t="shared" si="66"/>
        <v>13.746988486226037</v>
      </c>
      <c r="K112">
        <f t="shared" si="67"/>
        <v>12.09</v>
      </c>
      <c r="L112">
        <f t="shared" si="68"/>
        <v>-1.6569884862260373</v>
      </c>
    </row>
    <row r="113" spans="1:13" x14ac:dyDescent="0.25">
      <c r="A113">
        <v>4</v>
      </c>
      <c r="B113">
        <f t="shared" si="61"/>
        <v>-51.5</v>
      </c>
      <c r="C113">
        <v>2.92</v>
      </c>
      <c r="D113">
        <f t="shared" si="62"/>
        <v>-64</v>
      </c>
      <c r="E113" s="1">
        <f t="shared" si="69"/>
        <v>2.4523474794254119</v>
      </c>
      <c r="F113">
        <f t="shared" si="63"/>
        <v>12.5</v>
      </c>
      <c r="G113">
        <f t="shared" si="64"/>
        <v>0.50971569505838399</v>
      </c>
      <c r="H113">
        <f t="shared" si="65"/>
        <v>3.2338189009143612</v>
      </c>
      <c r="J113" s="1">
        <f t="shared" si="66"/>
        <v>9.4427511906699344</v>
      </c>
      <c r="K113">
        <f t="shared" si="67"/>
        <v>12.09</v>
      </c>
      <c r="L113">
        <f t="shared" si="68"/>
        <v>2.6472488093300655</v>
      </c>
    </row>
    <row r="114" spans="1:13" x14ac:dyDescent="0.25">
      <c r="A114">
        <v>5</v>
      </c>
      <c r="B114">
        <f t="shared" si="61"/>
        <v>-47.5</v>
      </c>
      <c r="C114">
        <v>2.92</v>
      </c>
      <c r="D114">
        <f t="shared" si="62"/>
        <v>-74</v>
      </c>
      <c r="E114" s="1">
        <f t="shared" si="69"/>
        <v>2.4523474794254119</v>
      </c>
      <c r="F114">
        <f t="shared" si="63"/>
        <v>26.5</v>
      </c>
      <c r="G114">
        <f t="shared" si="64"/>
        <v>1.0805972735237741</v>
      </c>
      <c r="H114">
        <f t="shared" si="65"/>
        <v>12.039190140567172</v>
      </c>
      <c r="J114" s="1">
        <f t="shared" si="66"/>
        <v>35.154435210456143</v>
      </c>
      <c r="K114">
        <f t="shared" si="67"/>
        <v>17.059999999999999</v>
      </c>
      <c r="L114">
        <f t="shared" si="68"/>
        <v>-18.094435210456144</v>
      </c>
    </row>
    <row r="115" spans="1:13" x14ac:dyDescent="0.25">
      <c r="A115">
        <v>6</v>
      </c>
      <c r="B115">
        <f t="shared" si="61"/>
        <v>-51.5</v>
      </c>
      <c r="C115">
        <v>2.92</v>
      </c>
      <c r="D115">
        <f t="shared" si="62"/>
        <v>-74</v>
      </c>
      <c r="E115" s="1">
        <f t="shared" si="69"/>
        <v>2.4523474794254119</v>
      </c>
      <c r="F115">
        <f t="shared" si="63"/>
        <v>22.5</v>
      </c>
      <c r="G115">
        <f t="shared" si="64"/>
        <v>0.91748825110509125</v>
      </c>
      <c r="H115">
        <f t="shared" si="65"/>
        <v>8.2696713646373237</v>
      </c>
      <c r="J115" s="1">
        <f t="shared" si="66"/>
        <v>24.147440384740985</v>
      </c>
      <c r="K115">
        <f t="shared" si="67"/>
        <v>17.059999999999999</v>
      </c>
      <c r="L115">
        <f t="shared" si="68"/>
        <v>-7.0874403847409866</v>
      </c>
    </row>
    <row r="116" spans="1:13" x14ac:dyDescent="0.25">
      <c r="A116">
        <v>7</v>
      </c>
      <c r="B116">
        <f t="shared" si="61"/>
        <v>-47.5</v>
      </c>
      <c r="C116">
        <v>2.92</v>
      </c>
      <c r="D116">
        <f t="shared" si="62"/>
        <v>-73.5</v>
      </c>
      <c r="E116" s="1">
        <f t="shared" si="69"/>
        <v>2.4523474794254119</v>
      </c>
      <c r="F116">
        <f t="shared" si="63"/>
        <v>26</v>
      </c>
      <c r="G116">
        <f t="shared" si="64"/>
        <v>1.0602086457214388</v>
      </c>
      <c r="H116">
        <f t="shared" si="65"/>
        <v>11.48705355181035</v>
      </c>
      <c r="J116" s="1">
        <f t="shared" si="66"/>
        <v>33.542196371286224</v>
      </c>
      <c r="K116">
        <f t="shared" si="67"/>
        <v>23.04</v>
      </c>
      <c r="L116">
        <f t="shared" si="68"/>
        <v>-10.502196371286225</v>
      </c>
      <c r="M116">
        <v>8</v>
      </c>
    </row>
    <row r="117" spans="1:13" x14ac:dyDescent="0.25">
      <c r="A117">
        <v>8</v>
      </c>
      <c r="B117">
        <f t="shared" si="61"/>
        <v>-51.5</v>
      </c>
      <c r="C117">
        <v>2.92</v>
      </c>
      <c r="D117">
        <f t="shared" si="62"/>
        <v>-73.5</v>
      </c>
      <c r="E117" s="1">
        <f t="shared" si="69"/>
        <v>2.4523474794254119</v>
      </c>
      <c r="F117">
        <f t="shared" si="63"/>
        <v>22</v>
      </c>
      <c r="G117">
        <f t="shared" si="64"/>
        <v>0.89709962330275583</v>
      </c>
      <c r="H117">
        <f t="shared" si="65"/>
        <v>7.8904109589041065</v>
      </c>
      <c r="J117" s="1">
        <f t="shared" si="66"/>
        <v>23.039999999999992</v>
      </c>
      <c r="K117">
        <f t="shared" si="67"/>
        <v>23.04</v>
      </c>
      <c r="L117">
        <f t="shared" si="68"/>
        <v>7.1054273576010019E-15</v>
      </c>
    </row>
    <row r="118" spans="1:13" x14ac:dyDescent="0.25">
      <c r="A118">
        <v>9</v>
      </c>
      <c r="B118">
        <f t="shared" si="61"/>
        <v>-47.5</v>
      </c>
      <c r="C118">
        <v>2.92</v>
      </c>
      <c r="D118">
        <f t="shared" si="62"/>
        <v>-78</v>
      </c>
      <c r="E118" s="1">
        <f t="shared" si="69"/>
        <v>2.4523474794254119</v>
      </c>
      <c r="F118">
        <f t="shared" si="63"/>
        <v>30.5</v>
      </c>
      <c r="G118">
        <f t="shared" si="64"/>
        <v>1.243706295942457</v>
      </c>
      <c r="H118">
        <f t="shared" si="65"/>
        <v>17.526947909989463</v>
      </c>
      <c r="J118" s="1">
        <f t="shared" si="66"/>
        <v>51.178687897169233</v>
      </c>
      <c r="K118">
        <f t="shared" si="67"/>
        <v>29.03</v>
      </c>
      <c r="L118">
        <f t="shared" si="68"/>
        <v>-22.148687897169232</v>
      </c>
    </row>
    <row r="119" spans="1:13" x14ac:dyDescent="0.25">
      <c r="A119">
        <v>10</v>
      </c>
      <c r="B119">
        <f t="shared" si="61"/>
        <v>-51.5</v>
      </c>
      <c r="C119">
        <v>2.92</v>
      </c>
      <c r="D119">
        <f t="shared" si="62"/>
        <v>-78</v>
      </c>
      <c r="E119" s="1">
        <f t="shared" si="69"/>
        <v>2.4523474794254119</v>
      </c>
      <c r="F119">
        <f t="shared" si="63"/>
        <v>26.5</v>
      </c>
      <c r="G119">
        <f t="shared" si="64"/>
        <v>1.0805972735237741</v>
      </c>
      <c r="H119">
        <f t="shared" si="65"/>
        <v>12.039190140567172</v>
      </c>
      <c r="J119" s="1">
        <f t="shared" si="66"/>
        <v>35.154435210456143</v>
      </c>
      <c r="K119">
        <f t="shared" si="67"/>
        <v>29.03</v>
      </c>
      <c r="L119">
        <f t="shared" si="68"/>
        <v>-6.1244352104561415</v>
      </c>
    </row>
    <row r="120" spans="1:13" x14ac:dyDescent="0.25">
      <c r="A120">
        <v>11</v>
      </c>
      <c r="B120">
        <f t="shared" si="61"/>
        <v>-47.5</v>
      </c>
      <c r="C120">
        <v>2.92</v>
      </c>
      <c r="D120">
        <f t="shared" si="62"/>
        <v>-67</v>
      </c>
      <c r="E120" s="1">
        <f t="shared" si="69"/>
        <v>2.4523474794254119</v>
      </c>
      <c r="F120">
        <f t="shared" si="63"/>
        <v>19.5</v>
      </c>
      <c r="G120">
        <f t="shared" si="64"/>
        <v>0.7951564842910791</v>
      </c>
      <c r="H120">
        <f t="shared" si="65"/>
        <v>6.2395961911223035</v>
      </c>
      <c r="J120" s="1">
        <f t="shared" si="66"/>
        <v>18.219620878077126</v>
      </c>
      <c r="K120">
        <f t="shared" si="67"/>
        <v>15.07</v>
      </c>
      <c r="L120">
        <f t="shared" si="68"/>
        <v>-3.1496208780771262</v>
      </c>
    </row>
    <row r="121" spans="1:13" x14ac:dyDescent="0.25">
      <c r="A121">
        <v>12</v>
      </c>
      <c r="B121">
        <f t="shared" si="61"/>
        <v>-51.5</v>
      </c>
      <c r="C121">
        <v>2.92</v>
      </c>
      <c r="D121">
        <f t="shared" si="62"/>
        <v>-67</v>
      </c>
      <c r="E121" s="1">
        <f t="shared" si="69"/>
        <v>2.4523474794254119</v>
      </c>
      <c r="F121">
        <f t="shared" si="63"/>
        <v>15.5</v>
      </c>
      <c r="G121">
        <f t="shared" si="64"/>
        <v>0.63204746187239613</v>
      </c>
      <c r="H121">
        <f t="shared" si="65"/>
        <v>4.2859535688164927</v>
      </c>
      <c r="J121" s="1">
        <f t="shared" si="66"/>
        <v>12.514984420944158</v>
      </c>
      <c r="K121">
        <f t="shared" si="67"/>
        <v>15.07</v>
      </c>
      <c r="L121">
        <f t="shared" si="68"/>
        <v>2.5550155790558424</v>
      </c>
    </row>
    <row r="122" spans="1:13" x14ac:dyDescent="0.25">
      <c r="A122">
        <v>13</v>
      </c>
      <c r="B122">
        <f t="shared" si="61"/>
        <v>-47.5</v>
      </c>
      <c r="C122">
        <v>2.92</v>
      </c>
      <c r="D122">
        <f t="shared" si="62"/>
        <v>-74</v>
      </c>
      <c r="E122" s="1">
        <f t="shared" si="69"/>
        <v>2.4523474794254119</v>
      </c>
      <c r="F122">
        <f t="shared" si="63"/>
        <v>26.5</v>
      </c>
      <c r="G122">
        <f t="shared" si="64"/>
        <v>1.0805972735237741</v>
      </c>
      <c r="H122">
        <f t="shared" si="65"/>
        <v>12.039190140567172</v>
      </c>
      <c r="J122" s="1">
        <f t="shared" si="66"/>
        <v>35.154435210456143</v>
      </c>
      <c r="K122">
        <f t="shared" si="67"/>
        <v>25.04</v>
      </c>
      <c r="L122">
        <f t="shared" si="68"/>
        <v>-10.114435210456143</v>
      </c>
    </row>
    <row r="123" spans="1:13" x14ac:dyDescent="0.25">
      <c r="A123">
        <v>14</v>
      </c>
      <c r="B123">
        <f t="shared" si="61"/>
        <v>-51.5</v>
      </c>
      <c r="C123">
        <v>2.92</v>
      </c>
      <c r="D123">
        <f t="shared" si="62"/>
        <v>-74</v>
      </c>
      <c r="E123" s="1">
        <f t="shared" si="69"/>
        <v>2.4523474794254119</v>
      </c>
      <c r="F123">
        <f t="shared" si="63"/>
        <v>22.5</v>
      </c>
      <c r="G123">
        <f t="shared" si="64"/>
        <v>0.91748825110509125</v>
      </c>
      <c r="H123">
        <f t="shared" si="65"/>
        <v>8.2696713646373237</v>
      </c>
      <c r="J123" s="1">
        <f t="shared" si="66"/>
        <v>24.147440384740985</v>
      </c>
      <c r="K123">
        <f t="shared" si="67"/>
        <v>25.04</v>
      </c>
      <c r="L123">
        <f t="shared" si="68"/>
        <v>0.89255961525901384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-47.5</v>
      </c>
      <c r="C125">
        <v>2.92</v>
      </c>
      <c r="D125">
        <f t="shared" ref="D125:D138" si="71">D110</f>
        <v>-56.5</v>
      </c>
      <c r="E125" s="1">
        <f>S13</f>
        <v>3.0577539000920155</v>
      </c>
      <c r="F125">
        <f t="shared" ref="F125:F138" si="72">(B125-D125-I125)</f>
        <v>9</v>
      </c>
      <c r="G125">
        <f t="shared" ref="G125:G138" si="73">(F125/(10*E125))</f>
        <v>0.29433369375243595</v>
      </c>
      <c r="H125">
        <f t="shared" ref="H125:H138" si="74">POWER(10,G125)</f>
        <v>1.9693989124359172</v>
      </c>
      <c r="I125">
        <v>0</v>
      </c>
      <c r="J125" s="1">
        <f t="shared" ref="J125:J138" si="75">(H125*C125)</f>
        <v>5.7506448243128778</v>
      </c>
      <c r="K125">
        <f t="shared" ref="K125:K138" si="76">K110</f>
        <v>7.16</v>
      </c>
      <c r="L125">
        <f t="shared" ref="L125:L138" si="77">(K125-J125)</f>
        <v>1.4093551756871223</v>
      </c>
    </row>
    <row r="126" spans="1:13" x14ac:dyDescent="0.25">
      <c r="A126">
        <v>2</v>
      </c>
      <c r="B126">
        <f t="shared" si="70"/>
        <v>-51.5</v>
      </c>
      <c r="C126">
        <v>2.92</v>
      </c>
      <c r="D126">
        <f t="shared" si="71"/>
        <v>-56.5</v>
      </c>
      <c r="E126" s="1">
        <f t="shared" ref="E126:E138" si="78">E125</f>
        <v>3.0577539000920155</v>
      </c>
      <c r="F126">
        <f t="shared" si="72"/>
        <v>5</v>
      </c>
      <c r="G126">
        <f t="shared" si="73"/>
        <v>0.16351871875135332</v>
      </c>
      <c r="H126">
        <f t="shared" si="74"/>
        <v>1.457198510844482</v>
      </c>
      <c r="I126">
        <v>0</v>
      </c>
      <c r="J126" s="1">
        <f t="shared" si="75"/>
        <v>4.2550196516658874</v>
      </c>
      <c r="K126">
        <f t="shared" si="76"/>
        <v>7.16</v>
      </c>
      <c r="L126">
        <f t="shared" si="77"/>
        <v>2.9049803483341128</v>
      </c>
    </row>
    <row r="127" spans="1:13" x14ac:dyDescent="0.25">
      <c r="A127">
        <v>3</v>
      </c>
      <c r="B127">
        <f t="shared" si="70"/>
        <v>-47.5</v>
      </c>
      <c r="C127">
        <v>2.92</v>
      </c>
      <c r="D127">
        <f t="shared" si="71"/>
        <v>-64</v>
      </c>
      <c r="E127" s="1">
        <f t="shared" si="78"/>
        <v>3.0577539000920155</v>
      </c>
      <c r="F127">
        <f t="shared" si="72"/>
        <v>16.5</v>
      </c>
      <c r="G127">
        <f t="shared" si="73"/>
        <v>0.53961177187946596</v>
      </c>
      <c r="H127">
        <f t="shared" si="74"/>
        <v>3.4642703107393005</v>
      </c>
      <c r="J127" s="1">
        <f t="shared" si="75"/>
        <v>10.115669307358758</v>
      </c>
      <c r="K127">
        <f t="shared" si="76"/>
        <v>12.09</v>
      </c>
      <c r="L127">
        <f t="shared" si="77"/>
        <v>1.9743306926412423</v>
      </c>
    </row>
    <row r="128" spans="1:13" x14ac:dyDescent="0.25">
      <c r="A128">
        <v>4</v>
      </c>
      <c r="B128">
        <f t="shared" si="70"/>
        <v>-51.5</v>
      </c>
      <c r="C128">
        <v>2.92</v>
      </c>
      <c r="D128">
        <f t="shared" si="71"/>
        <v>-64</v>
      </c>
      <c r="E128" s="1">
        <f t="shared" si="78"/>
        <v>3.0577539000920155</v>
      </c>
      <c r="F128">
        <f t="shared" si="72"/>
        <v>12.5</v>
      </c>
      <c r="G128">
        <f t="shared" si="73"/>
        <v>0.40879679687838333</v>
      </c>
      <c r="H128">
        <f t="shared" si="74"/>
        <v>2.5632844143942943</v>
      </c>
      <c r="J128" s="1">
        <f t="shared" si="75"/>
        <v>7.4847904900313393</v>
      </c>
      <c r="K128">
        <f t="shared" si="76"/>
        <v>12.09</v>
      </c>
      <c r="L128">
        <f t="shared" si="77"/>
        <v>4.6052095099686605</v>
      </c>
    </row>
    <row r="129" spans="1:13" x14ac:dyDescent="0.25">
      <c r="A129">
        <v>5</v>
      </c>
      <c r="B129">
        <f t="shared" si="70"/>
        <v>-47.5</v>
      </c>
      <c r="C129">
        <v>2.92</v>
      </c>
      <c r="D129">
        <f t="shared" si="71"/>
        <v>-74</v>
      </c>
      <c r="E129" s="1">
        <f t="shared" si="78"/>
        <v>3.0577539000920155</v>
      </c>
      <c r="F129">
        <f t="shared" si="72"/>
        <v>26.5</v>
      </c>
      <c r="G129">
        <f t="shared" si="73"/>
        <v>0.8666492093821726</v>
      </c>
      <c r="H129">
        <f t="shared" si="74"/>
        <v>7.3561268452829314</v>
      </c>
      <c r="J129" s="1">
        <f t="shared" si="75"/>
        <v>21.47989038822616</v>
      </c>
      <c r="K129">
        <f t="shared" si="76"/>
        <v>17.059999999999999</v>
      </c>
      <c r="L129">
        <f t="shared" si="77"/>
        <v>-4.4198903882261611</v>
      </c>
    </row>
    <row r="130" spans="1:13" x14ac:dyDescent="0.25">
      <c r="A130">
        <v>6</v>
      </c>
      <c r="B130">
        <f t="shared" si="70"/>
        <v>-51.5</v>
      </c>
      <c r="C130">
        <v>2.92</v>
      </c>
      <c r="D130">
        <f t="shared" si="71"/>
        <v>-74</v>
      </c>
      <c r="E130" s="1">
        <f t="shared" si="78"/>
        <v>3.0577539000920155</v>
      </c>
      <c r="F130">
        <f t="shared" si="72"/>
        <v>22.5</v>
      </c>
      <c r="G130">
        <f t="shared" si="73"/>
        <v>0.73583423438108997</v>
      </c>
      <c r="H130">
        <f t="shared" si="74"/>
        <v>5.4429486158651486</v>
      </c>
      <c r="J130" s="1">
        <f t="shared" si="75"/>
        <v>15.893409958326233</v>
      </c>
      <c r="K130">
        <f t="shared" si="76"/>
        <v>17.059999999999999</v>
      </c>
      <c r="L130">
        <f t="shared" si="77"/>
        <v>1.166590041673766</v>
      </c>
    </row>
    <row r="131" spans="1:13" x14ac:dyDescent="0.25">
      <c r="A131">
        <v>7</v>
      </c>
      <c r="B131">
        <f t="shared" si="70"/>
        <v>-47.5</v>
      </c>
      <c r="C131">
        <v>2.92</v>
      </c>
      <c r="D131">
        <f t="shared" si="71"/>
        <v>-73.5</v>
      </c>
      <c r="E131" s="1">
        <f t="shared" si="78"/>
        <v>3.0577539000920155</v>
      </c>
      <c r="F131">
        <f t="shared" si="72"/>
        <v>26</v>
      </c>
      <c r="G131">
        <f t="shared" si="73"/>
        <v>0.85029733750703729</v>
      </c>
      <c r="H131">
        <f t="shared" si="74"/>
        <v>7.0843064182153652</v>
      </c>
      <c r="J131" s="1">
        <f t="shared" si="75"/>
        <v>20.686174741188864</v>
      </c>
      <c r="K131">
        <f t="shared" si="76"/>
        <v>23.04</v>
      </c>
      <c r="L131">
        <f t="shared" si="77"/>
        <v>2.3538252588111348</v>
      </c>
    </row>
    <row r="132" spans="1:13" x14ac:dyDescent="0.25">
      <c r="A132">
        <v>8</v>
      </c>
      <c r="B132">
        <f t="shared" si="70"/>
        <v>-51.5</v>
      </c>
      <c r="C132">
        <v>2.92</v>
      </c>
      <c r="D132">
        <f t="shared" si="71"/>
        <v>-73.5</v>
      </c>
      <c r="E132" s="1">
        <f t="shared" si="78"/>
        <v>3.0577539000920155</v>
      </c>
      <c r="F132">
        <f t="shared" si="72"/>
        <v>22</v>
      </c>
      <c r="G132">
        <f t="shared" si="73"/>
        <v>0.71948236250595465</v>
      </c>
      <c r="H132">
        <f t="shared" si="74"/>
        <v>5.241823125727632</v>
      </c>
      <c r="J132" s="1">
        <f t="shared" si="75"/>
        <v>15.306123527124685</v>
      </c>
      <c r="K132">
        <f t="shared" si="76"/>
        <v>23.04</v>
      </c>
      <c r="L132">
        <f t="shared" si="77"/>
        <v>7.7338764728753144</v>
      </c>
      <c r="M132">
        <v>9</v>
      </c>
    </row>
    <row r="133" spans="1:13" x14ac:dyDescent="0.25">
      <c r="A133">
        <v>9</v>
      </c>
      <c r="B133">
        <f t="shared" si="70"/>
        <v>-47.5</v>
      </c>
      <c r="C133">
        <v>2.92</v>
      </c>
      <c r="D133">
        <f t="shared" si="71"/>
        <v>-78</v>
      </c>
      <c r="E133" s="1">
        <f t="shared" si="78"/>
        <v>3.0577539000920155</v>
      </c>
      <c r="F133">
        <f t="shared" si="72"/>
        <v>30.5</v>
      </c>
      <c r="G133">
        <f t="shared" si="73"/>
        <v>0.99746418438325524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-51.5</v>
      </c>
      <c r="C134">
        <v>2.92</v>
      </c>
      <c r="D134">
        <f t="shared" si="71"/>
        <v>-78</v>
      </c>
      <c r="E134" s="1">
        <f t="shared" si="78"/>
        <v>3.0577539000920155</v>
      </c>
      <c r="F134">
        <f t="shared" si="72"/>
        <v>26.5</v>
      </c>
      <c r="G134">
        <f t="shared" si="73"/>
        <v>0.8666492093821726</v>
      </c>
      <c r="H134">
        <f t="shared" si="74"/>
        <v>7.3561268452829314</v>
      </c>
      <c r="J134" s="1">
        <f t="shared" si="75"/>
        <v>21.47989038822616</v>
      </c>
      <c r="K134">
        <f t="shared" si="76"/>
        <v>29.03</v>
      </c>
      <c r="L134">
        <f t="shared" si="77"/>
        <v>7.5501096117738413</v>
      </c>
    </row>
    <row r="135" spans="1:13" x14ac:dyDescent="0.25">
      <c r="A135">
        <v>11</v>
      </c>
      <c r="B135">
        <f t="shared" si="70"/>
        <v>-47.5</v>
      </c>
      <c r="C135">
        <v>2.92</v>
      </c>
      <c r="D135">
        <f t="shared" si="71"/>
        <v>-67</v>
      </c>
      <c r="E135" s="1">
        <f t="shared" si="78"/>
        <v>3.0577539000920155</v>
      </c>
      <c r="F135">
        <f t="shared" si="72"/>
        <v>19.5</v>
      </c>
      <c r="G135">
        <f t="shared" si="73"/>
        <v>0.63772300313027797</v>
      </c>
      <c r="H135">
        <f t="shared" si="74"/>
        <v>4.3423317806014321</v>
      </c>
      <c r="J135" s="1">
        <f t="shared" si="75"/>
        <v>12.679608799356181</v>
      </c>
      <c r="K135">
        <f t="shared" si="76"/>
        <v>15.07</v>
      </c>
      <c r="L135">
        <f t="shared" si="77"/>
        <v>2.390391200643819</v>
      </c>
    </row>
    <row r="136" spans="1:13" x14ac:dyDescent="0.25">
      <c r="A136">
        <v>12</v>
      </c>
      <c r="B136">
        <f t="shared" si="70"/>
        <v>-51.5</v>
      </c>
      <c r="C136">
        <v>2.92</v>
      </c>
      <c r="D136">
        <f t="shared" si="71"/>
        <v>-67</v>
      </c>
      <c r="E136" s="1">
        <f t="shared" si="78"/>
        <v>3.0577539000920155</v>
      </c>
      <c r="F136">
        <f t="shared" si="72"/>
        <v>15.5</v>
      </c>
      <c r="G136">
        <f t="shared" si="73"/>
        <v>0.50690802812919533</v>
      </c>
      <c r="H136">
        <f t="shared" si="74"/>
        <v>3.2129800439762208</v>
      </c>
      <c r="J136" s="1">
        <f t="shared" si="75"/>
        <v>9.3819017284105648</v>
      </c>
      <c r="K136">
        <f t="shared" si="76"/>
        <v>15.07</v>
      </c>
      <c r="L136">
        <f t="shared" si="77"/>
        <v>5.6880982715894355</v>
      </c>
    </row>
    <row r="137" spans="1:13" x14ac:dyDescent="0.25">
      <c r="A137">
        <v>13</v>
      </c>
      <c r="B137">
        <f t="shared" si="70"/>
        <v>-47.5</v>
      </c>
      <c r="C137">
        <v>2.92</v>
      </c>
      <c r="D137">
        <f t="shared" si="71"/>
        <v>-74</v>
      </c>
      <c r="E137" s="1">
        <f t="shared" si="78"/>
        <v>3.0577539000920155</v>
      </c>
      <c r="F137">
        <f t="shared" si="72"/>
        <v>26.5</v>
      </c>
      <c r="G137">
        <f t="shared" si="73"/>
        <v>0.8666492093821726</v>
      </c>
      <c r="H137">
        <f t="shared" si="74"/>
        <v>7.3561268452829314</v>
      </c>
      <c r="J137" s="1">
        <f t="shared" si="75"/>
        <v>21.47989038822616</v>
      </c>
      <c r="K137">
        <f t="shared" si="76"/>
        <v>25.04</v>
      </c>
      <c r="L137">
        <f t="shared" si="77"/>
        <v>3.5601096117738393</v>
      </c>
    </row>
    <row r="138" spans="1:13" x14ac:dyDescent="0.25">
      <c r="A138">
        <v>14</v>
      </c>
      <c r="B138">
        <f t="shared" si="70"/>
        <v>-51.5</v>
      </c>
      <c r="C138">
        <v>2.92</v>
      </c>
      <c r="D138">
        <f t="shared" si="71"/>
        <v>-74</v>
      </c>
      <c r="E138" s="1">
        <f t="shared" si="78"/>
        <v>3.0577539000920155</v>
      </c>
      <c r="F138">
        <f t="shared" si="72"/>
        <v>22.5</v>
      </c>
      <c r="G138">
        <f t="shared" si="73"/>
        <v>0.73583423438108997</v>
      </c>
      <c r="H138">
        <f t="shared" si="74"/>
        <v>5.4429486158651486</v>
      </c>
      <c r="J138" s="1">
        <f t="shared" si="75"/>
        <v>15.893409958326233</v>
      </c>
      <c r="K138">
        <f t="shared" si="76"/>
        <v>25.04</v>
      </c>
      <c r="L138">
        <f t="shared" si="77"/>
        <v>9.1465900416737664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-47.5</v>
      </c>
      <c r="C140">
        <v>2.92</v>
      </c>
      <c r="D140">
        <f t="shared" ref="D140:D153" si="80">D125</f>
        <v>-56.5</v>
      </c>
      <c r="E140" s="1">
        <f>S14</f>
        <v>2.6567369951619151</v>
      </c>
      <c r="F140">
        <f t="shared" ref="F140:F153" si="81">(B140-D140-I140)</f>
        <v>9</v>
      </c>
      <c r="G140">
        <f t="shared" ref="G140:G153" si="82">(F140/(10*E140))</f>
        <v>0.33876142111129426</v>
      </c>
      <c r="H140">
        <f t="shared" ref="H140:H153" si="83">POWER(10,G140)</f>
        <v>2.1815311624064813</v>
      </c>
      <c r="I140">
        <v>0</v>
      </c>
      <c r="J140" s="1">
        <f t="shared" ref="J140:J153" si="84">(H140*C140)</f>
        <v>6.3700709942269249</v>
      </c>
      <c r="K140">
        <f t="shared" ref="K140:K153" si="85">K125</f>
        <v>7.16</v>
      </c>
      <c r="L140">
        <f t="shared" ref="L140:L153" si="86">(K140-J140)</f>
        <v>0.78992900577307523</v>
      </c>
    </row>
    <row r="141" spans="1:13" x14ac:dyDescent="0.25">
      <c r="A141">
        <v>2</v>
      </c>
      <c r="B141">
        <f t="shared" si="79"/>
        <v>-51.5</v>
      </c>
      <c r="C141">
        <v>2.92</v>
      </c>
      <c r="D141">
        <f t="shared" si="80"/>
        <v>-56.5</v>
      </c>
      <c r="E141" s="1">
        <f t="shared" ref="E141:E153" si="87">E140</f>
        <v>2.6567369951619151</v>
      </c>
      <c r="F141">
        <f t="shared" si="81"/>
        <v>5</v>
      </c>
      <c r="G141">
        <f t="shared" si="82"/>
        <v>0.18820078950627459</v>
      </c>
      <c r="H141">
        <f t="shared" si="83"/>
        <v>1.5424133997086631</v>
      </c>
      <c r="I141">
        <v>0</v>
      </c>
      <c r="J141" s="1">
        <f t="shared" si="84"/>
        <v>4.5038471271492959</v>
      </c>
      <c r="K141">
        <f t="shared" si="85"/>
        <v>7.16</v>
      </c>
      <c r="L141">
        <f t="shared" si="86"/>
        <v>2.6561528728507042</v>
      </c>
    </row>
    <row r="142" spans="1:13" x14ac:dyDescent="0.25">
      <c r="A142">
        <v>3</v>
      </c>
      <c r="B142">
        <f t="shared" si="79"/>
        <v>-47.5</v>
      </c>
      <c r="C142">
        <v>2.92</v>
      </c>
      <c r="D142">
        <f t="shared" si="80"/>
        <v>-64</v>
      </c>
      <c r="E142" s="1">
        <f t="shared" si="87"/>
        <v>2.6567369951619151</v>
      </c>
      <c r="F142">
        <f t="shared" si="81"/>
        <v>16.5</v>
      </c>
      <c r="G142">
        <f t="shared" si="82"/>
        <v>0.62106260537070612</v>
      </c>
      <c r="H142">
        <f t="shared" si="83"/>
        <v>4.1789060298763054</v>
      </c>
      <c r="J142" s="1">
        <f t="shared" si="84"/>
        <v>12.202405607238811</v>
      </c>
      <c r="K142">
        <f t="shared" si="85"/>
        <v>12.09</v>
      </c>
      <c r="L142">
        <f t="shared" si="86"/>
        <v>-0.1124056072388111</v>
      </c>
    </row>
    <row r="143" spans="1:13" x14ac:dyDescent="0.25">
      <c r="A143">
        <v>4</v>
      </c>
      <c r="B143">
        <f t="shared" si="79"/>
        <v>-51.5</v>
      </c>
      <c r="C143">
        <v>2.92</v>
      </c>
      <c r="D143">
        <f t="shared" si="80"/>
        <v>-64</v>
      </c>
      <c r="E143" s="1">
        <f t="shared" si="87"/>
        <v>2.6567369951619151</v>
      </c>
      <c r="F143">
        <f t="shared" si="81"/>
        <v>12.5</v>
      </c>
      <c r="G143">
        <f t="shared" si="82"/>
        <v>0.47050197376568648</v>
      </c>
      <c r="H143">
        <f t="shared" si="83"/>
        <v>2.9546223165083285</v>
      </c>
      <c r="J143" s="1">
        <f t="shared" si="84"/>
        <v>8.6274971642043194</v>
      </c>
      <c r="K143">
        <f t="shared" si="85"/>
        <v>12.09</v>
      </c>
      <c r="L143">
        <f t="shared" si="86"/>
        <v>3.4625028357956804</v>
      </c>
    </row>
    <row r="144" spans="1:13" x14ac:dyDescent="0.25">
      <c r="A144">
        <v>5</v>
      </c>
      <c r="B144">
        <f t="shared" si="79"/>
        <v>-47.5</v>
      </c>
      <c r="C144">
        <v>2.92</v>
      </c>
      <c r="D144">
        <f t="shared" si="80"/>
        <v>-74</v>
      </c>
      <c r="E144" s="1">
        <f t="shared" si="87"/>
        <v>2.6567369951619151</v>
      </c>
      <c r="F144">
        <f t="shared" si="81"/>
        <v>26.5</v>
      </c>
      <c r="G144">
        <f t="shared" si="82"/>
        <v>0.99746418438325535</v>
      </c>
      <c r="H144">
        <f t="shared" si="83"/>
        <v>9.9417808219178081</v>
      </c>
      <c r="J144" s="1">
        <f t="shared" si="84"/>
        <v>29.029999999999998</v>
      </c>
      <c r="K144">
        <f t="shared" si="85"/>
        <v>17.059999999999999</v>
      </c>
      <c r="L144">
        <f t="shared" si="86"/>
        <v>-11.969999999999999</v>
      </c>
    </row>
    <row r="145" spans="1:13" x14ac:dyDescent="0.25">
      <c r="A145">
        <v>6</v>
      </c>
      <c r="B145">
        <f t="shared" si="79"/>
        <v>-51.5</v>
      </c>
      <c r="C145">
        <v>2.92</v>
      </c>
      <c r="D145">
        <f t="shared" si="80"/>
        <v>-74</v>
      </c>
      <c r="E145" s="1">
        <f t="shared" si="87"/>
        <v>2.6567369951619151</v>
      </c>
      <c r="F145">
        <f t="shared" si="81"/>
        <v>22.5</v>
      </c>
      <c r="G145">
        <f t="shared" si="82"/>
        <v>0.8469035527782357</v>
      </c>
      <c r="H145">
        <f t="shared" si="83"/>
        <v>7.0291620037080236</v>
      </c>
      <c r="J145" s="1">
        <f t="shared" si="84"/>
        <v>20.525153050827427</v>
      </c>
      <c r="K145">
        <f t="shared" si="85"/>
        <v>17.059999999999999</v>
      </c>
      <c r="L145">
        <f t="shared" si="86"/>
        <v>-3.4651530508274284</v>
      </c>
    </row>
    <row r="146" spans="1:13" x14ac:dyDescent="0.25">
      <c r="A146">
        <v>7</v>
      </c>
      <c r="B146">
        <f t="shared" si="79"/>
        <v>-47.5</v>
      </c>
      <c r="C146">
        <v>2.92</v>
      </c>
      <c r="D146">
        <f t="shared" si="80"/>
        <v>-73.5</v>
      </c>
      <c r="E146" s="1">
        <f t="shared" si="87"/>
        <v>2.6567369951619151</v>
      </c>
      <c r="F146">
        <f t="shared" si="81"/>
        <v>26</v>
      </c>
      <c r="G146">
        <f t="shared" si="82"/>
        <v>0.97864410543262792</v>
      </c>
      <c r="H146">
        <f t="shared" si="83"/>
        <v>9.5201568881546716</v>
      </c>
      <c r="J146" s="1">
        <f t="shared" si="84"/>
        <v>27.79885811341164</v>
      </c>
      <c r="K146">
        <f t="shared" si="85"/>
        <v>23.04</v>
      </c>
      <c r="L146">
        <f t="shared" si="86"/>
        <v>-4.758858113411641</v>
      </c>
      <c r="M146">
        <v>10</v>
      </c>
    </row>
    <row r="147" spans="1:13" x14ac:dyDescent="0.25">
      <c r="A147">
        <v>8</v>
      </c>
      <c r="B147">
        <f t="shared" si="79"/>
        <v>-51.5</v>
      </c>
      <c r="C147">
        <v>2.92</v>
      </c>
      <c r="D147">
        <f t="shared" si="80"/>
        <v>-73.5</v>
      </c>
      <c r="E147" s="1">
        <f t="shared" si="87"/>
        <v>2.6567369951619151</v>
      </c>
      <c r="F147">
        <f t="shared" si="81"/>
        <v>22</v>
      </c>
      <c r="G147">
        <f t="shared" si="82"/>
        <v>0.82808347382760816</v>
      </c>
      <c r="H147">
        <f t="shared" si="83"/>
        <v>6.7310601859202048</v>
      </c>
      <c r="J147" s="1">
        <f t="shared" si="84"/>
        <v>19.654695742886997</v>
      </c>
      <c r="K147">
        <f t="shared" si="85"/>
        <v>23.04</v>
      </c>
      <c r="L147">
        <f t="shared" si="86"/>
        <v>3.3853042571130025</v>
      </c>
    </row>
    <row r="148" spans="1:13" x14ac:dyDescent="0.25">
      <c r="A148">
        <v>9</v>
      </c>
      <c r="B148">
        <f t="shared" si="79"/>
        <v>-47.5</v>
      </c>
      <c r="C148">
        <v>2.92</v>
      </c>
      <c r="D148">
        <f t="shared" si="80"/>
        <v>-78</v>
      </c>
      <c r="E148" s="1">
        <f t="shared" si="87"/>
        <v>2.6567369951619151</v>
      </c>
      <c r="F148">
        <f t="shared" si="81"/>
        <v>30.5</v>
      </c>
      <c r="G148">
        <f t="shared" si="82"/>
        <v>1.1480248159882751</v>
      </c>
      <c r="H148">
        <f t="shared" si="83"/>
        <v>14.061278692810498</v>
      </c>
      <c r="J148" s="1">
        <f t="shared" si="84"/>
        <v>41.058933783006651</v>
      </c>
      <c r="K148">
        <f t="shared" si="85"/>
        <v>29.03</v>
      </c>
      <c r="L148">
        <f t="shared" si="86"/>
        <v>-12.02893378300665</v>
      </c>
    </row>
    <row r="149" spans="1:13" x14ac:dyDescent="0.25">
      <c r="A149">
        <v>10</v>
      </c>
      <c r="B149">
        <f t="shared" si="79"/>
        <v>-51.5</v>
      </c>
      <c r="C149">
        <v>2.92</v>
      </c>
      <c r="D149">
        <f t="shared" si="80"/>
        <v>-78</v>
      </c>
      <c r="E149" s="1">
        <f t="shared" si="87"/>
        <v>2.6567369951619151</v>
      </c>
      <c r="F149">
        <f t="shared" si="81"/>
        <v>26.5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-47.5</v>
      </c>
      <c r="C150">
        <v>2.92</v>
      </c>
      <c r="D150">
        <f t="shared" si="80"/>
        <v>-67</v>
      </c>
      <c r="E150" s="1">
        <f t="shared" si="87"/>
        <v>2.6567369951619151</v>
      </c>
      <c r="F150">
        <f t="shared" si="81"/>
        <v>19.5</v>
      </c>
      <c r="G150">
        <f t="shared" si="82"/>
        <v>0.73398307907447091</v>
      </c>
      <c r="H150">
        <f t="shared" si="83"/>
        <v>5.4197977344429438</v>
      </c>
      <c r="J150" s="1">
        <f t="shared" si="84"/>
        <v>15.825809384573395</v>
      </c>
      <c r="K150">
        <f t="shared" si="85"/>
        <v>15.07</v>
      </c>
      <c r="L150">
        <f t="shared" si="86"/>
        <v>-0.75580938457339464</v>
      </c>
    </row>
    <row r="151" spans="1:13" x14ac:dyDescent="0.25">
      <c r="A151">
        <v>12</v>
      </c>
      <c r="B151">
        <f t="shared" si="79"/>
        <v>-51.5</v>
      </c>
      <c r="C151">
        <v>2.92</v>
      </c>
      <c r="D151">
        <f t="shared" si="80"/>
        <v>-67</v>
      </c>
      <c r="E151" s="1">
        <f t="shared" si="87"/>
        <v>2.6567369951619151</v>
      </c>
      <c r="F151">
        <f t="shared" si="81"/>
        <v>15.5</v>
      </c>
      <c r="G151">
        <f t="shared" si="82"/>
        <v>0.58342244746945127</v>
      </c>
      <c r="H151">
        <f t="shared" si="83"/>
        <v>3.8319730624860209</v>
      </c>
      <c r="J151" s="1">
        <f t="shared" si="84"/>
        <v>11.189361342459181</v>
      </c>
      <c r="K151">
        <f t="shared" si="85"/>
        <v>15.07</v>
      </c>
      <c r="L151">
        <f t="shared" si="86"/>
        <v>3.8806386575408194</v>
      </c>
    </row>
    <row r="152" spans="1:13" x14ac:dyDescent="0.25">
      <c r="A152">
        <v>13</v>
      </c>
      <c r="B152">
        <f t="shared" si="79"/>
        <v>-47.5</v>
      </c>
      <c r="C152">
        <v>2.92</v>
      </c>
      <c r="D152">
        <f t="shared" si="80"/>
        <v>-74</v>
      </c>
      <c r="E152" s="1">
        <f t="shared" si="87"/>
        <v>2.6567369951619151</v>
      </c>
      <c r="F152">
        <f t="shared" si="81"/>
        <v>26.5</v>
      </c>
      <c r="G152">
        <f t="shared" si="82"/>
        <v>0.99746418438325535</v>
      </c>
      <c r="H152">
        <f t="shared" si="83"/>
        <v>9.9417808219178081</v>
      </c>
      <c r="J152" s="1">
        <f t="shared" si="84"/>
        <v>29.029999999999998</v>
      </c>
      <c r="K152">
        <f t="shared" si="85"/>
        <v>25.04</v>
      </c>
      <c r="L152">
        <f t="shared" si="86"/>
        <v>-3.9899999999999984</v>
      </c>
    </row>
    <row r="153" spans="1:13" x14ac:dyDescent="0.25">
      <c r="A153">
        <v>14</v>
      </c>
      <c r="B153">
        <f t="shared" si="79"/>
        <v>-51.5</v>
      </c>
      <c r="C153">
        <v>2.92</v>
      </c>
      <c r="D153">
        <f t="shared" si="80"/>
        <v>-74</v>
      </c>
      <c r="E153" s="1">
        <f t="shared" si="87"/>
        <v>2.6567369951619151</v>
      </c>
      <c r="F153">
        <f t="shared" si="81"/>
        <v>22.5</v>
      </c>
      <c r="G153">
        <f t="shared" si="82"/>
        <v>0.8469035527782357</v>
      </c>
      <c r="H153">
        <f t="shared" si="83"/>
        <v>7.0291620037080236</v>
      </c>
      <c r="J153" s="1">
        <f t="shared" si="84"/>
        <v>20.525153050827427</v>
      </c>
      <c r="K153">
        <f t="shared" si="85"/>
        <v>25.04</v>
      </c>
      <c r="L153">
        <f t="shared" si="86"/>
        <v>4.514846949172572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-47.5</v>
      </c>
      <c r="C155">
        <v>2.92</v>
      </c>
      <c r="D155">
        <f t="shared" ref="D155:D168" si="89">D140</f>
        <v>-56.5</v>
      </c>
      <c r="E155" s="1">
        <f>S15</f>
        <v>2.7359573797190029</v>
      </c>
      <c r="F155">
        <f t="shared" ref="F155:F168" si="90">(B155-D155-I155)</f>
        <v>9</v>
      </c>
      <c r="G155">
        <f t="shared" ref="G155:G168" si="91">(F155/(10*E155))</f>
        <v>0.32895249270748311</v>
      </c>
      <c r="H155">
        <f t="shared" ref="H155:H168" si="92">POWER(10,G155)</f>
        <v>2.1328115930134457</v>
      </c>
      <c r="I155">
        <v>0</v>
      </c>
      <c r="J155" s="1">
        <f t="shared" ref="J155:J168" si="93">(H155*C155)</f>
        <v>6.227809851599261</v>
      </c>
      <c r="K155">
        <f t="shared" ref="K155:K168" si="94">K140</f>
        <v>7.16</v>
      </c>
      <c r="L155">
        <f t="shared" ref="L155:L168" si="95">(K155-J155)</f>
        <v>0.9321901484007391</v>
      </c>
    </row>
    <row r="156" spans="1:13" x14ac:dyDescent="0.25">
      <c r="A156">
        <v>2</v>
      </c>
      <c r="B156">
        <f t="shared" si="88"/>
        <v>-51.5</v>
      </c>
      <c r="C156">
        <v>2.92</v>
      </c>
      <c r="D156">
        <f t="shared" si="89"/>
        <v>-56.5</v>
      </c>
      <c r="E156" s="1">
        <f t="shared" ref="E156:E168" si="96">E155</f>
        <v>2.7359573797190029</v>
      </c>
      <c r="F156">
        <f t="shared" si="90"/>
        <v>5</v>
      </c>
      <c r="G156">
        <f t="shared" si="91"/>
        <v>0.18275138483749062</v>
      </c>
      <c r="H156">
        <f t="shared" si="92"/>
        <v>1.5231805479399818</v>
      </c>
      <c r="I156">
        <v>0</v>
      </c>
      <c r="J156" s="1">
        <f t="shared" si="93"/>
        <v>4.4476871999847472</v>
      </c>
      <c r="K156">
        <f t="shared" si="94"/>
        <v>7.16</v>
      </c>
      <c r="L156">
        <f t="shared" si="95"/>
        <v>2.712312800015253</v>
      </c>
    </row>
    <row r="157" spans="1:13" x14ac:dyDescent="0.25">
      <c r="A157">
        <v>3</v>
      </c>
      <c r="B157">
        <f t="shared" si="88"/>
        <v>-47.5</v>
      </c>
      <c r="C157">
        <v>2.92</v>
      </c>
      <c r="D157">
        <f t="shared" si="89"/>
        <v>-64</v>
      </c>
      <c r="E157" s="1">
        <f t="shared" si="96"/>
        <v>2.7359573797190029</v>
      </c>
      <c r="F157">
        <f t="shared" si="90"/>
        <v>16.5</v>
      </c>
      <c r="G157">
        <f t="shared" si="91"/>
        <v>0.60307956996371903</v>
      </c>
      <c r="H157">
        <f t="shared" si="92"/>
        <v>4.0094016979791762</v>
      </c>
      <c r="J157" s="1">
        <f t="shared" si="93"/>
        <v>11.707452958099195</v>
      </c>
      <c r="K157">
        <f t="shared" si="94"/>
        <v>12.09</v>
      </c>
      <c r="L157">
        <f t="shared" si="95"/>
        <v>0.38254704190080524</v>
      </c>
    </row>
    <row r="158" spans="1:13" x14ac:dyDescent="0.25">
      <c r="A158">
        <v>4</v>
      </c>
      <c r="B158">
        <f t="shared" si="88"/>
        <v>-51.5</v>
      </c>
      <c r="C158">
        <v>2.92</v>
      </c>
      <c r="D158">
        <f t="shared" si="89"/>
        <v>-64</v>
      </c>
      <c r="E158" s="1">
        <f t="shared" si="96"/>
        <v>2.7359573797190029</v>
      </c>
      <c r="F158">
        <f t="shared" si="90"/>
        <v>12.5</v>
      </c>
      <c r="G158">
        <f t="shared" si="91"/>
        <v>0.45687846209372657</v>
      </c>
      <c r="H158">
        <f t="shared" si="92"/>
        <v>2.8633765379204381</v>
      </c>
      <c r="J158" s="1">
        <f t="shared" si="93"/>
        <v>8.3610594907276798</v>
      </c>
      <c r="K158">
        <f t="shared" si="94"/>
        <v>12.09</v>
      </c>
      <c r="L158">
        <f t="shared" si="95"/>
        <v>3.72894050927232</v>
      </c>
    </row>
    <row r="159" spans="1:13" x14ac:dyDescent="0.25">
      <c r="A159">
        <v>5</v>
      </c>
      <c r="B159">
        <f t="shared" si="88"/>
        <v>-47.5</v>
      </c>
      <c r="C159">
        <v>2.92</v>
      </c>
      <c r="D159">
        <f t="shared" si="89"/>
        <v>-74</v>
      </c>
      <c r="E159" s="1">
        <f t="shared" si="96"/>
        <v>2.7359573797190029</v>
      </c>
      <c r="F159">
        <f t="shared" si="90"/>
        <v>26.5</v>
      </c>
      <c r="G159">
        <f t="shared" si="91"/>
        <v>0.96858233963870033</v>
      </c>
      <c r="H159">
        <f t="shared" si="92"/>
        <v>9.3021286083640256</v>
      </c>
      <c r="J159" s="1">
        <f t="shared" si="93"/>
        <v>27.162215536422956</v>
      </c>
      <c r="K159">
        <f t="shared" si="94"/>
        <v>17.059999999999999</v>
      </c>
      <c r="L159">
        <f t="shared" si="95"/>
        <v>-10.102215536422957</v>
      </c>
    </row>
    <row r="160" spans="1:13" x14ac:dyDescent="0.25">
      <c r="A160">
        <v>6</v>
      </c>
      <c r="B160">
        <f t="shared" si="88"/>
        <v>-51.5</v>
      </c>
      <c r="C160">
        <v>2.92</v>
      </c>
      <c r="D160">
        <f t="shared" si="89"/>
        <v>-74</v>
      </c>
      <c r="E160" s="1">
        <f t="shared" si="96"/>
        <v>2.7359573797190029</v>
      </c>
      <c r="F160">
        <f t="shared" si="90"/>
        <v>22.5</v>
      </c>
      <c r="G160">
        <f t="shared" si="91"/>
        <v>0.82238123176870781</v>
      </c>
      <c r="H160">
        <f t="shared" si="92"/>
        <v>6.6432597221009075</v>
      </c>
      <c r="J160" s="1">
        <f t="shared" si="93"/>
        <v>19.398318388534651</v>
      </c>
      <c r="K160">
        <f t="shared" si="94"/>
        <v>17.059999999999999</v>
      </c>
      <c r="L160">
        <f t="shared" si="95"/>
        <v>-2.3383183885346526</v>
      </c>
    </row>
    <row r="161" spans="1:13" x14ac:dyDescent="0.25">
      <c r="A161">
        <v>7</v>
      </c>
      <c r="B161">
        <f t="shared" si="88"/>
        <v>-47.5</v>
      </c>
      <c r="C161">
        <v>2.92</v>
      </c>
      <c r="D161">
        <f t="shared" si="89"/>
        <v>-73.5</v>
      </c>
      <c r="E161" s="1">
        <f t="shared" si="96"/>
        <v>2.7359573797190029</v>
      </c>
      <c r="F161">
        <f t="shared" si="90"/>
        <v>26</v>
      </c>
      <c r="G161">
        <f t="shared" si="91"/>
        <v>0.95030720115495126</v>
      </c>
      <c r="H161">
        <f t="shared" si="92"/>
        <v>8.9188159356819785</v>
      </c>
      <c r="J161" s="1">
        <f t="shared" si="93"/>
        <v>26.042942532191375</v>
      </c>
      <c r="K161">
        <f t="shared" si="94"/>
        <v>23.04</v>
      </c>
      <c r="L161">
        <f t="shared" si="95"/>
        <v>-3.0029425321913763</v>
      </c>
    </row>
    <row r="162" spans="1:13" x14ac:dyDescent="0.25">
      <c r="A162">
        <v>8</v>
      </c>
      <c r="B162">
        <f t="shared" si="88"/>
        <v>-51.5</v>
      </c>
      <c r="C162">
        <v>2.92</v>
      </c>
      <c r="D162">
        <f t="shared" si="89"/>
        <v>-73.5</v>
      </c>
      <c r="E162" s="1">
        <f t="shared" si="96"/>
        <v>2.7359573797190029</v>
      </c>
      <c r="F162">
        <f t="shared" si="90"/>
        <v>22</v>
      </c>
      <c r="G162">
        <f t="shared" si="91"/>
        <v>0.80410609328495875</v>
      </c>
      <c r="H162">
        <f t="shared" si="92"/>
        <v>6.3695110193459419</v>
      </c>
      <c r="J162" s="1">
        <f t="shared" si="93"/>
        <v>18.59897217649015</v>
      </c>
      <c r="K162">
        <f t="shared" si="94"/>
        <v>23.04</v>
      </c>
      <c r="L162">
        <f t="shared" si="95"/>
        <v>4.4410278235098488</v>
      </c>
      <c r="M162">
        <v>11</v>
      </c>
    </row>
    <row r="163" spans="1:13" x14ac:dyDescent="0.25">
      <c r="A163">
        <v>9</v>
      </c>
      <c r="B163">
        <f t="shared" si="88"/>
        <v>-47.5</v>
      </c>
      <c r="C163">
        <v>2.92</v>
      </c>
      <c r="D163">
        <f t="shared" si="89"/>
        <v>-78</v>
      </c>
      <c r="E163" s="1">
        <f t="shared" si="96"/>
        <v>2.7359573797190029</v>
      </c>
      <c r="F163">
        <f t="shared" si="90"/>
        <v>30.5</v>
      </c>
      <c r="G163">
        <f t="shared" si="91"/>
        <v>1.1147834475086928</v>
      </c>
      <c r="H163">
        <f t="shared" si="92"/>
        <v>13.025171416778477</v>
      </c>
      <c r="J163" s="1">
        <f t="shared" si="93"/>
        <v>38.033500536993152</v>
      </c>
      <c r="K163">
        <f t="shared" si="94"/>
        <v>29.03</v>
      </c>
      <c r="L163">
        <f t="shared" si="95"/>
        <v>-9.0035005369931511</v>
      </c>
    </row>
    <row r="164" spans="1:13" x14ac:dyDescent="0.25">
      <c r="A164">
        <v>10</v>
      </c>
      <c r="B164">
        <f t="shared" si="88"/>
        <v>-51.5</v>
      </c>
      <c r="C164">
        <v>2.92</v>
      </c>
      <c r="D164">
        <f t="shared" si="89"/>
        <v>-78</v>
      </c>
      <c r="E164" s="1">
        <f t="shared" si="96"/>
        <v>2.7359573797190029</v>
      </c>
      <c r="F164">
        <f t="shared" si="90"/>
        <v>26.5</v>
      </c>
      <c r="G164">
        <f t="shared" si="91"/>
        <v>0.96858233963870033</v>
      </c>
      <c r="H164">
        <f t="shared" si="92"/>
        <v>9.3021286083640256</v>
      </c>
      <c r="J164" s="1">
        <f t="shared" si="93"/>
        <v>27.162215536422956</v>
      </c>
      <c r="K164">
        <f t="shared" si="94"/>
        <v>29.03</v>
      </c>
      <c r="L164">
        <f t="shared" si="95"/>
        <v>1.8677844635770455</v>
      </c>
    </row>
    <row r="165" spans="1:13" x14ac:dyDescent="0.25">
      <c r="A165">
        <v>11</v>
      </c>
      <c r="B165">
        <f t="shared" si="88"/>
        <v>-47.5</v>
      </c>
      <c r="C165">
        <v>2.92</v>
      </c>
      <c r="D165">
        <f t="shared" si="89"/>
        <v>-67</v>
      </c>
      <c r="E165" s="1">
        <f t="shared" si="96"/>
        <v>2.7359573797190029</v>
      </c>
      <c r="F165">
        <f t="shared" si="90"/>
        <v>19.5</v>
      </c>
      <c r="G165">
        <f t="shared" si="91"/>
        <v>0.71273040086621342</v>
      </c>
      <c r="H165">
        <f t="shared" si="92"/>
        <v>5.160958904109588</v>
      </c>
      <c r="J165" s="1">
        <f t="shared" si="93"/>
        <v>15.069999999999997</v>
      </c>
      <c r="K165">
        <f t="shared" si="94"/>
        <v>15.07</v>
      </c>
      <c r="L165">
        <f t="shared" si="95"/>
        <v>3.5527136788005009E-15</v>
      </c>
    </row>
    <row r="166" spans="1:13" x14ac:dyDescent="0.25">
      <c r="A166">
        <v>12</v>
      </c>
      <c r="B166">
        <f t="shared" si="88"/>
        <v>-51.5</v>
      </c>
      <c r="C166">
        <v>2.92</v>
      </c>
      <c r="D166">
        <f t="shared" si="89"/>
        <v>-67</v>
      </c>
      <c r="E166" s="1">
        <f t="shared" si="96"/>
        <v>2.7359573797190029</v>
      </c>
      <c r="F166">
        <f t="shared" si="90"/>
        <v>15.5</v>
      </c>
      <c r="G166">
        <f t="shared" si="91"/>
        <v>0.5665292929962209</v>
      </c>
      <c r="H166">
        <f t="shared" si="92"/>
        <v>3.6857790145216134</v>
      </c>
      <c r="J166" s="1">
        <f t="shared" si="93"/>
        <v>10.762474722403111</v>
      </c>
      <c r="K166">
        <f t="shared" si="94"/>
        <v>15.07</v>
      </c>
      <c r="L166">
        <f t="shared" si="95"/>
        <v>4.3075252775968895</v>
      </c>
    </row>
    <row r="167" spans="1:13" x14ac:dyDescent="0.25">
      <c r="A167">
        <v>13</v>
      </c>
      <c r="B167">
        <f t="shared" si="88"/>
        <v>-47.5</v>
      </c>
      <c r="C167">
        <v>2.92</v>
      </c>
      <c r="D167">
        <f t="shared" si="89"/>
        <v>-74</v>
      </c>
      <c r="E167" s="1">
        <f t="shared" si="96"/>
        <v>2.7359573797190029</v>
      </c>
      <c r="F167">
        <f t="shared" si="90"/>
        <v>26.5</v>
      </c>
      <c r="G167">
        <f t="shared" si="91"/>
        <v>0.96858233963870033</v>
      </c>
      <c r="H167">
        <f t="shared" si="92"/>
        <v>9.3021286083640256</v>
      </c>
      <c r="J167" s="1">
        <f t="shared" si="93"/>
        <v>27.162215536422956</v>
      </c>
      <c r="K167">
        <f t="shared" si="94"/>
        <v>25.04</v>
      </c>
      <c r="L167">
        <f t="shared" si="95"/>
        <v>-2.1222155364229565</v>
      </c>
    </row>
    <row r="168" spans="1:13" x14ac:dyDescent="0.25">
      <c r="A168">
        <v>14</v>
      </c>
      <c r="B168">
        <f t="shared" si="88"/>
        <v>-51.5</v>
      </c>
      <c r="C168">
        <v>2.92</v>
      </c>
      <c r="D168">
        <f t="shared" si="89"/>
        <v>-74</v>
      </c>
      <c r="E168" s="1">
        <f t="shared" si="96"/>
        <v>2.7359573797190029</v>
      </c>
      <c r="F168">
        <f t="shared" si="90"/>
        <v>22.5</v>
      </c>
      <c r="G168">
        <f t="shared" si="91"/>
        <v>0.82238123176870781</v>
      </c>
      <c r="H168">
        <f t="shared" si="92"/>
        <v>6.6432597221009075</v>
      </c>
      <c r="J168" s="1">
        <f t="shared" si="93"/>
        <v>19.398318388534651</v>
      </c>
      <c r="K168">
        <f t="shared" si="94"/>
        <v>25.04</v>
      </c>
      <c r="L168">
        <f t="shared" si="95"/>
        <v>5.6416816114653479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-47.5</v>
      </c>
      <c r="C170">
        <v>2.92</v>
      </c>
      <c r="D170">
        <f t="shared" ref="D170:D183" si="98">D155</f>
        <v>-56.5</v>
      </c>
      <c r="E170" s="1">
        <f>S16</f>
        <v>2.1747353531099765</v>
      </c>
      <c r="F170">
        <f t="shared" ref="F170:F183" si="99">(B170-D170-I170)</f>
        <v>9</v>
      </c>
      <c r="G170">
        <f t="shared" ref="G170:G183" si="100">(F170/(10*E170))</f>
        <v>0.41384345856747884</v>
      </c>
      <c r="H170">
        <f t="shared" ref="H170:H183" si="101">POWER(10,G170)</f>
        <v>2.593244458751331</v>
      </c>
      <c r="I170">
        <v>0</v>
      </c>
      <c r="J170" s="1">
        <f t="shared" ref="J170:J183" si="102">(H170*C170)</f>
        <v>7.5722738195538861</v>
      </c>
      <c r="K170">
        <f t="shared" ref="K170:K183" si="103">K155</f>
        <v>7.16</v>
      </c>
      <c r="L170">
        <f t="shared" ref="L170:L183" si="104">(K170-J170)</f>
        <v>-0.41227381955388598</v>
      </c>
    </row>
    <row r="171" spans="1:13" x14ac:dyDescent="0.25">
      <c r="A171">
        <v>2</v>
      </c>
      <c r="B171">
        <f t="shared" si="97"/>
        <v>-51.5</v>
      </c>
      <c r="C171">
        <v>2.92</v>
      </c>
      <c r="D171">
        <f t="shared" si="98"/>
        <v>-56.5</v>
      </c>
      <c r="E171" s="1">
        <f t="shared" ref="E171:E183" si="105">E170</f>
        <v>2.1747353531099765</v>
      </c>
      <c r="F171">
        <f t="shared" si="99"/>
        <v>5</v>
      </c>
      <c r="G171">
        <f t="shared" si="100"/>
        <v>0.22991303253748824</v>
      </c>
      <c r="H171">
        <f t="shared" si="101"/>
        <v>1.6979036132471848</v>
      </c>
      <c r="I171">
        <v>0</v>
      </c>
      <c r="J171" s="1">
        <f t="shared" si="102"/>
        <v>4.9578785506817793</v>
      </c>
      <c r="K171">
        <f t="shared" si="103"/>
        <v>7.16</v>
      </c>
      <c r="L171">
        <f t="shared" si="104"/>
        <v>2.2021214493182208</v>
      </c>
    </row>
    <row r="172" spans="1:13" x14ac:dyDescent="0.25">
      <c r="A172">
        <v>3</v>
      </c>
      <c r="B172">
        <f t="shared" si="97"/>
        <v>-47.5</v>
      </c>
      <c r="C172">
        <v>2.92</v>
      </c>
      <c r="D172">
        <f t="shared" si="98"/>
        <v>-64</v>
      </c>
      <c r="E172" s="1">
        <f t="shared" si="105"/>
        <v>2.1747353531099765</v>
      </c>
      <c r="F172">
        <f t="shared" si="99"/>
        <v>16.5</v>
      </c>
      <c r="G172">
        <f t="shared" si="100"/>
        <v>0.75871300737371117</v>
      </c>
      <c r="H172">
        <f t="shared" si="101"/>
        <v>5.7373719705659898</v>
      </c>
      <c r="J172" s="1">
        <f t="shared" si="102"/>
        <v>16.753126154052691</v>
      </c>
      <c r="K172">
        <f t="shared" si="103"/>
        <v>12.09</v>
      </c>
      <c r="L172">
        <f t="shared" si="104"/>
        <v>-4.6631261540526907</v>
      </c>
    </row>
    <row r="173" spans="1:13" x14ac:dyDescent="0.25">
      <c r="A173">
        <v>4</v>
      </c>
      <c r="B173">
        <f t="shared" si="97"/>
        <v>-51.5</v>
      </c>
      <c r="C173">
        <v>2.92</v>
      </c>
      <c r="D173">
        <f t="shared" si="98"/>
        <v>-64</v>
      </c>
      <c r="E173" s="1">
        <f t="shared" si="105"/>
        <v>2.1747353531099765</v>
      </c>
      <c r="F173">
        <f t="shared" si="99"/>
        <v>12.5</v>
      </c>
      <c r="G173">
        <f t="shared" si="100"/>
        <v>0.57478258134372062</v>
      </c>
      <c r="H173">
        <f t="shared" si="101"/>
        <v>3.7564929779345722</v>
      </c>
      <c r="J173" s="1">
        <f t="shared" si="102"/>
        <v>10.968959495568951</v>
      </c>
      <c r="K173">
        <f t="shared" si="103"/>
        <v>12.09</v>
      </c>
      <c r="L173">
        <f t="shared" si="104"/>
        <v>1.1210405044310487</v>
      </c>
    </row>
    <row r="174" spans="1:13" x14ac:dyDescent="0.25">
      <c r="A174">
        <v>5</v>
      </c>
      <c r="B174">
        <f t="shared" si="97"/>
        <v>-47.5</v>
      </c>
      <c r="C174">
        <v>2.92</v>
      </c>
      <c r="D174">
        <f t="shared" si="98"/>
        <v>-74</v>
      </c>
      <c r="E174" s="1">
        <f t="shared" si="105"/>
        <v>2.1747353531099765</v>
      </c>
      <c r="F174">
        <f t="shared" si="99"/>
        <v>26.5</v>
      </c>
      <c r="G174">
        <f t="shared" si="100"/>
        <v>1.2185390724486875</v>
      </c>
      <c r="H174">
        <f t="shared" si="101"/>
        <v>16.540135857729485</v>
      </c>
      <c r="J174" s="1">
        <f t="shared" si="102"/>
        <v>48.297196704570098</v>
      </c>
      <c r="K174">
        <f t="shared" si="103"/>
        <v>17.059999999999999</v>
      </c>
      <c r="L174">
        <f t="shared" si="104"/>
        <v>-31.237196704570099</v>
      </c>
    </row>
    <row r="175" spans="1:13" x14ac:dyDescent="0.25">
      <c r="A175">
        <v>6</v>
      </c>
      <c r="B175">
        <f t="shared" si="97"/>
        <v>-51.5</v>
      </c>
      <c r="C175">
        <v>2.92</v>
      </c>
      <c r="D175">
        <f t="shared" si="98"/>
        <v>-74</v>
      </c>
      <c r="E175" s="1">
        <f t="shared" si="105"/>
        <v>2.1747353531099765</v>
      </c>
      <c r="F175">
        <f t="shared" si="99"/>
        <v>22.5</v>
      </c>
      <c r="G175">
        <f t="shared" si="100"/>
        <v>1.034608646418697</v>
      </c>
      <c r="H175">
        <f t="shared" si="101"/>
        <v>10.829506004212455</v>
      </c>
      <c r="J175" s="1">
        <f t="shared" si="102"/>
        <v>31.622157532300367</v>
      </c>
      <c r="K175">
        <f t="shared" si="103"/>
        <v>17.059999999999999</v>
      </c>
      <c r="L175">
        <f t="shared" si="104"/>
        <v>-14.562157532300368</v>
      </c>
    </row>
    <row r="176" spans="1:13" x14ac:dyDescent="0.25">
      <c r="A176">
        <v>7</v>
      </c>
      <c r="B176">
        <f t="shared" si="97"/>
        <v>-47.5</v>
      </c>
      <c r="C176">
        <v>2.92</v>
      </c>
      <c r="D176">
        <f t="shared" si="98"/>
        <v>-73.5</v>
      </c>
      <c r="E176" s="1">
        <f t="shared" si="105"/>
        <v>2.1747353531099765</v>
      </c>
      <c r="F176">
        <f t="shared" si="99"/>
        <v>26</v>
      </c>
      <c r="G176">
        <f t="shared" si="100"/>
        <v>1.1955477691949388</v>
      </c>
      <c r="H176">
        <f t="shared" si="101"/>
        <v>15.687284367672998</v>
      </c>
      <c r="J176" s="1">
        <f t="shared" si="102"/>
        <v>45.806870353605156</v>
      </c>
      <c r="K176">
        <f t="shared" si="103"/>
        <v>23.04</v>
      </c>
      <c r="L176">
        <f t="shared" si="104"/>
        <v>-22.766870353605157</v>
      </c>
    </row>
    <row r="177" spans="1:13" x14ac:dyDescent="0.25">
      <c r="A177">
        <v>8</v>
      </c>
      <c r="B177">
        <f t="shared" si="97"/>
        <v>-51.5</v>
      </c>
      <c r="C177">
        <v>2.92</v>
      </c>
      <c r="D177">
        <f t="shared" si="98"/>
        <v>-73.5</v>
      </c>
      <c r="E177" s="1">
        <f t="shared" si="105"/>
        <v>2.1747353531099765</v>
      </c>
      <c r="F177">
        <f t="shared" si="99"/>
        <v>22</v>
      </c>
      <c r="G177">
        <f t="shared" si="100"/>
        <v>1.0116173431649482</v>
      </c>
      <c r="H177">
        <f t="shared" si="101"/>
        <v>10.271109119706082</v>
      </c>
      <c r="J177" s="1">
        <f t="shared" si="102"/>
        <v>29.991638629541761</v>
      </c>
      <c r="K177">
        <f t="shared" si="103"/>
        <v>23.04</v>
      </c>
      <c r="L177">
        <f t="shared" si="104"/>
        <v>-6.9516386295417618</v>
      </c>
      <c r="M177">
        <v>12</v>
      </c>
    </row>
    <row r="178" spans="1:13" x14ac:dyDescent="0.25">
      <c r="A178">
        <v>9</v>
      </c>
      <c r="B178">
        <f t="shared" si="97"/>
        <v>-47.5</v>
      </c>
      <c r="C178">
        <v>2.92</v>
      </c>
      <c r="D178">
        <f t="shared" si="98"/>
        <v>-78</v>
      </c>
      <c r="E178" s="1">
        <f t="shared" si="105"/>
        <v>2.1747353531099765</v>
      </c>
      <c r="F178">
        <f t="shared" si="99"/>
        <v>30.5</v>
      </c>
      <c r="G178">
        <f t="shared" si="100"/>
        <v>1.4024694984786783</v>
      </c>
      <c r="H178">
        <f t="shared" si="101"/>
        <v>25.262102822209378</v>
      </c>
      <c r="J178" s="1">
        <f t="shared" si="102"/>
        <v>73.765340240851387</v>
      </c>
      <c r="K178">
        <f t="shared" si="103"/>
        <v>29.03</v>
      </c>
      <c r="L178">
        <f t="shared" si="104"/>
        <v>-44.735340240851386</v>
      </c>
    </row>
    <row r="179" spans="1:13" x14ac:dyDescent="0.25">
      <c r="A179">
        <v>10</v>
      </c>
      <c r="B179">
        <f t="shared" si="97"/>
        <v>-51.5</v>
      </c>
      <c r="C179">
        <v>2.92</v>
      </c>
      <c r="D179">
        <f t="shared" si="98"/>
        <v>-78</v>
      </c>
      <c r="E179" s="1">
        <f t="shared" si="105"/>
        <v>2.1747353531099765</v>
      </c>
      <c r="F179">
        <f t="shared" si="99"/>
        <v>26.5</v>
      </c>
      <c r="G179">
        <f t="shared" si="100"/>
        <v>1.2185390724486875</v>
      </c>
      <c r="H179">
        <f t="shared" si="101"/>
        <v>16.540135857729485</v>
      </c>
      <c r="J179" s="1">
        <f t="shared" si="102"/>
        <v>48.297196704570098</v>
      </c>
      <c r="K179">
        <f t="shared" si="103"/>
        <v>29.03</v>
      </c>
      <c r="L179">
        <f t="shared" si="104"/>
        <v>-19.267196704570097</v>
      </c>
    </row>
    <row r="180" spans="1:13" x14ac:dyDescent="0.25">
      <c r="A180">
        <v>11</v>
      </c>
      <c r="B180">
        <f t="shared" si="97"/>
        <v>-47.5</v>
      </c>
      <c r="C180">
        <v>2.92</v>
      </c>
      <c r="D180">
        <f t="shared" si="98"/>
        <v>-67</v>
      </c>
      <c r="E180" s="1">
        <f t="shared" si="105"/>
        <v>2.1747353531099765</v>
      </c>
      <c r="F180">
        <f t="shared" si="99"/>
        <v>19.5</v>
      </c>
      <c r="G180">
        <f t="shared" si="100"/>
        <v>0.89666082689620408</v>
      </c>
      <c r="H180">
        <f t="shared" si="101"/>
        <v>7.882442781501469</v>
      </c>
      <c r="J180" s="1">
        <f t="shared" si="102"/>
        <v>23.016732921984289</v>
      </c>
      <c r="K180">
        <f t="shared" si="103"/>
        <v>15.07</v>
      </c>
      <c r="L180">
        <f t="shared" si="104"/>
        <v>-7.9467329219842888</v>
      </c>
    </row>
    <row r="181" spans="1:13" x14ac:dyDescent="0.25">
      <c r="A181">
        <v>12</v>
      </c>
      <c r="B181">
        <f t="shared" si="97"/>
        <v>-51.5</v>
      </c>
      <c r="C181">
        <v>2.92</v>
      </c>
      <c r="D181">
        <f t="shared" si="98"/>
        <v>-67</v>
      </c>
      <c r="E181" s="1">
        <f t="shared" si="105"/>
        <v>2.1747353531099765</v>
      </c>
      <c r="F181">
        <f t="shared" si="99"/>
        <v>15.5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-47.5</v>
      </c>
      <c r="C182">
        <v>2.92</v>
      </c>
      <c r="D182">
        <f t="shared" si="98"/>
        <v>-74</v>
      </c>
      <c r="E182" s="1">
        <f t="shared" si="105"/>
        <v>2.1747353531099765</v>
      </c>
      <c r="F182">
        <f t="shared" si="99"/>
        <v>26.5</v>
      </c>
      <c r="G182">
        <f t="shared" si="100"/>
        <v>1.2185390724486875</v>
      </c>
      <c r="H182">
        <f t="shared" si="101"/>
        <v>16.540135857729485</v>
      </c>
      <c r="J182" s="1">
        <f t="shared" si="102"/>
        <v>48.297196704570098</v>
      </c>
      <c r="K182">
        <f t="shared" si="103"/>
        <v>25.04</v>
      </c>
      <c r="L182">
        <f t="shared" si="104"/>
        <v>-23.257196704570099</v>
      </c>
    </row>
    <row r="183" spans="1:13" x14ac:dyDescent="0.25">
      <c r="A183">
        <v>14</v>
      </c>
      <c r="B183">
        <f t="shared" si="97"/>
        <v>-51.5</v>
      </c>
      <c r="C183">
        <v>2.92</v>
      </c>
      <c r="D183">
        <f t="shared" si="98"/>
        <v>-74</v>
      </c>
      <c r="E183" s="1">
        <f t="shared" si="105"/>
        <v>2.1747353531099765</v>
      </c>
      <c r="F183">
        <f t="shared" si="99"/>
        <v>22.5</v>
      </c>
      <c r="G183">
        <f t="shared" si="100"/>
        <v>1.034608646418697</v>
      </c>
      <c r="H183">
        <f t="shared" si="101"/>
        <v>10.829506004212455</v>
      </c>
      <c r="J183" s="1">
        <f t="shared" si="102"/>
        <v>31.622157532300367</v>
      </c>
      <c r="K183">
        <f t="shared" si="103"/>
        <v>25.04</v>
      </c>
      <c r="L183">
        <f t="shared" si="104"/>
        <v>-6.5821575323003678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-47.5</v>
      </c>
      <c r="C185">
        <v>2.92</v>
      </c>
      <c r="D185">
        <f t="shared" ref="D185:D198" si="107">D170</f>
        <v>-56.5</v>
      </c>
      <c r="E185" s="1">
        <f>S17</f>
        <v>2.839534762507165</v>
      </c>
      <c r="F185">
        <f t="shared" ref="F185:F198" si="108">(B185-D185-I185)</f>
        <v>9</v>
      </c>
      <c r="G185">
        <f t="shared" ref="G185:G198" si="109">(F185/(10*E185))</f>
        <v>0.31695333048338725</v>
      </c>
      <c r="H185">
        <f t="shared" ref="H185:H198" si="110">POWER(10,G185)</f>
        <v>2.0746905581217563</v>
      </c>
      <c r="I185">
        <v>0</v>
      </c>
      <c r="J185" s="1">
        <f t="shared" ref="J185:J198" si="111">(H185*C185)</f>
        <v>6.058096429715528</v>
      </c>
      <c r="K185">
        <f t="shared" ref="K185:K198" si="112">K170</f>
        <v>7.16</v>
      </c>
      <c r="L185">
        <f t="shared" ref="L185:L198" si="113">(K185-J185)</f>
        <v>1.1019035702844722</v>
      </c>
    </row>
    <row r="186" spans="1:13" x14ac:dyDescent="0.25">
      <c r="A186">
        <v>2</v>
      </c>
      <c r="B186">
        <f t="shared" si="106"/>
        <v>-51.5</v>
      </c>
      <c r="C186">
        <v>2.92</v>
      </c>
      <c r="D186">
        <f t="shared" si="107"/>
        <v>-56.5</v>
      </c>
      <c r="E186" s="1">
        <f t="shared" ref="E186:E198" si="114">E185</f>
        <v>2.839534762507165</v>
      </c>
      <c r="F186">
        <f t="shared" si="108"/>
        <v>5</v>
      </c>
      <c r="G186">
        <f t="shared" si="109"/>
        <v>0.1760851836018818</v>
      </c>
      <c r="H186">
        <f t="shared" si="110"/>
        <v>1.499979016272746</v>
      </c>
      <c r="I186">
        <v>0</v>
      </c>
      <c r="J186" s="1">
        <f t="shared" si="111"/>
        <v>4.3799387275164179</v>
      </c>
      <c r="K186">
        <f t="shared" si="112"/>
        <v>7.16</v>
      </c>
      <c r="L186">
        <f t="shared" si="113"/>
        <v>2.7800612724835823</v>
      </c>
    </row>
    <row r="187" spans="1:13" x14ac:dyDescent="0.25">
      <c r="A187">
        <v>3</v>
      </c>
      <c r="B187">
        <f t="shared" si="106"/>
        <v>-47.5</v>
      </c>
      <c r="C187">
        <v>2.92</v>
      </c>
      <c r="D187">
        <f t="shared" si="107"/>
        <v>-64</v>
      </c>
      <c r="E187" s="1">
        <f t="shared" si="114"/>
        <v>2.839534762507165</v>
      </c>
      <c r="F187">
        <f t="shared" si="108"/>
        <v>16.5</v>
      </c>
      <c r="G187">
        <f t="shared" si="109"/>
        <v>0.58108110588620998</v>
      </c>
      <c r="H187">
        <f t="shared" si="110"/>
        <v>3.8113699530301717</v>
      </c>
      <c r="J187" s="1">
        <f t="shared" si="111"/>
        <v>11.129200262848101</v>
      </c>
      <c r="K187">
        <f t="shared" si="112"/>
        <v>12.09</v>
      </c>
      <c r="L187">
        <f t="shared" si="113"/>
        <v>0.96079973715189837</v>
      </c>
    </row>
    <row r="188" spans="1:13" x14ac:dyDescent="0.25">
      <c r="A188">
        <v>4</v>
      </c>
      <c r="B188">
        <f t="shared" si="106"/>
        <v>-51.5</v>
      </c>
      <c r="C188">
        <v>2.92</v>
      </c>
      <c r="D188">
        <f t="shared" si="107"/>
        <v>-64</v>
      </c>
      <c r="E188" s="1">
        <f t="shared" si="114"/>
        <v>2.839534762507165</v>
      </c>
      <c r="F188">
        <f t="shared" si="108"/>
        <v>12.5</v>
      </c>
      <c r="G188">
        <f t="shared" si="109"/>
        <v>0.44021295900470453</v>
      </c>
      <c r="H188">
        <f t="shared" si="110"/>
        <v>2.7555795877209519</v>
      </c>
      <c r="J188" s="1">
        <f t="shared" si="111"/>
        <v>8.04629239614518</v>
      </c>
      <c r="K188">
        <f t="shared" si="112"/>
        <v>12.09</v>
      </c>
      <c r="L188">
        <f t="shared" si="113"/>
        <v>4.0437076038548199</v>
      </c>
    </row>
    <row r="189" spans="1:13" x14ac:dyDescent="0.25">
      <c r="A189">
        <v>5</v>
      </c>
      <c r="B189">
        <f t="shared" si="106"/>
        <v>-47.5</v>
      </c>
      <c r="C189">
        <v>2.92</v>
      </c>
      <c r="D189">
        <f t="shared" si="107"/>
        <v>-74</v>
      </c>
      <c r="E189" s="1">
        <f t="shared" si="114"/>
        <v>2.839534762507165</v>
      </c>
      <c r="F189">
        <f t="shared" si="108"/>
        <v>26.5</v>
      </c>
      <c r="G189">
        <f t="shared" si="109"/>
        <v>0.93325147308997358</v>
      </c>
      <c r="H189">
        <f t="shared" si="110"/>
        <v>8.5753424657534207</v>
      </c>
      <c r="J189" s="1">
        <f t="shared" si="111"/>
        <v>25.039999999999988</v>
      </c>
      <c r="K189">
        <f t="shared" si="112"/>
        <v>17.059999999999999</v>
      </c>
      <c r="L189">
        <f t="shared" si="113"/>
        <v>-7.9799999999999898</v>
      </c>
    </row>
    <row r="190" spans="1:13" x14ac:dyDescent="0.25">
      <c r="A190">
        <v>6</v>
      </c>
      <c r="B190">
        <f t="shared" si="106"/>
        <v>-51.5</v>
      </c>
      <c r="C190">
        <v>2.92</v>
      </c>
      <c r="D190">
        <f t="shared" si="107"/>
        <v>-74</v>
      </c>
      <c r="E190" s="1">
        <f t="shared" si="114"/>
        <v>2.839534762507165</v>
      </c>
      <c r="F190">
        <f t="shared" si="108"/>
        <v>22.5</v>
      </c>
      <c r="G190">
        <f t="shared" si="109"/>
        <v>0.79238332620846808</v>
      </c>
      <c r="H190">
        <f t="shared" si="110"/>
        <v>6.1998806065939824</v>
      </c>
      <c r="J190" s="1">
        <f t="shared" si="111"/>
        <v>18.103651371254429</v>
      </c>
      <c r="K190">
        <f t="shared" si="112"/>
        <v>17.059999999999999</v>
      </c>
      <c r="L190">
        <f t="shared" si="113"/>
        <v>-1.0436513712544304</v>
      </c>
    </row>
    <row r="191" spans="1:13" x14ac:dyDescent="0.25">
      <c r="A191">
        <v>7</v>
      </c>
      <c r="B191">
        <f t="shared" si="106"/>
        <v>-47.5</v>
      </c>
      <c r="C191">
        <v>2.92</v>
      </c>
      <c r="D191">
        <f t="shared" si="107"/>
        <v>-73.5</v>
      </c>
      <c r="E191" s="1">
        <f t="shared" si="114"/>
        <v>2.839534762507165</v>
      </c>
      <c r="F191">
        <f t="shared" si="108"/>
        <v>26</v>
      </c>
      <c r="G191">
        <f t="shared" si="109"/>
        <v>0.91564295472978541</v>
      </c>
      <c r="H191">
        <f t="shared" si="110"/>
        <v>8.2346084715900858</v>
      </c>
      <c r="J191" s="1">
        <f t="shared" si="111"/>
        <v>24.045056737043051</v>
      </c>
      <c r="K191">
        <f t="shared" si="112"/>
        <v>23.04</v>
      </c>
      <c r="L191">
        <f t="shared" si="113"/>
        <v>-1.0050567370430521</v>
      </c>
      <c r="M191">
        <v>13</v>
      </c>
    </row>
    <row r="192" spans="1:13" x14ac:dyDescent="0.25">
      <c r="A192">
        <v>8</v>
      </c>
      <c r="B192">
        <f t="shared" si="106"/>
        <v>-51.5</v>
      </c>
      <c r="C192">
        <v>2.92</v>
      </c>
      <c r="D192">
        <f t="shared" si="107"/>
        <v>-73.5</v>
      </c>
      <c r="E192" s="1">
        <f t="shared" si="114"/>
        <v>2.839534762507165</v>
      </c>
      <c r="F192">
        <f t="shared" si="108"/>
        <v>22</v>
      </c>
      <c r="G192">
        <f t="shared" si="109"/>
        <v>0.7747748078482799</v>
      </c>
      <c r="H192">
        <f t="shared" si="110"/>
        <v>5.9535335842030825</v>
      </c>
      <c r="J192" s="1">
        <f t="shared" si="111"/>
        <v>17.384318065873</v>
      </c>
      <c r="K192">
        <f t="shared" si="112"/>
        <v>23.04</v>
      </c>
      <c r="L192">
        <f t="shared" si="113"/>
        <v>5.6556819341269993</v>
      </c>
    </row>
    <row r="193" spans="1:13" x14ac:dyDescent="0.25">
      <c r="A193">
        <v>9</v>
      </c>
      <c r="B193">
        <f t="shared" si="106"/>
        <v>-47.5</v>
      </c>
      <c r="C193">
        <v>2.92</v>
      </c>
      <c r="D193">
        <f t="shared" si="107"/>
        <v>-78</v>
      </c>
      <c r="E193" s="1">
        <f t="shared" si="114"/>
        <v>2.839534762507165</v>
      </c>
      <c r="F193">
        <f t="shared" si="108"/>
        <v>30.5</v>
      </c>
      <c r="G193">
        <f t="shared" si="109"/>
        <v>1.0741196199714791</v>
      </c>
      <c r="H193">
        <f t="shared" si="110"/>
        <v>11.860953955587965</v>
      </c>
      <c r="J193" s="1">
        <f t="shared" si="111"/>
        <v>34.633985550316858</v>
      </c>
      <c r="K193">
        <f t="shared" si="112"/>
        <v>29.03</v>
      </c>
      <c r="L193">
        <f t="shared" si="113"/>
        <v>-5.6039855503168567</v>
      </c>
    </row>
    <row r="194" spans="1:13" x14ac:dyDescent="0.25">
      <c r="A194">
        <v>10</v>
      </c>
      <c r="B194">
        <f t="shared" si="106"/>
        <v>-51.5</v>
      </c>
      <c r="C194">
        <v>2.92</v>
      </c>
      <c r="D194">
        <f t="shared" si="107"/>
        <v>-78</v>
      </c>
      <c r="E194" s="1">
        <f t="shared" si="114"/>
        <v>2.839534762507165</v>
      </c>
      <c r="F194">
        <f t="shared" si="108"/>
        <v>26.5</v>
      </c>
      <c r="G194">
        <f t="shared" si="109"/>
        <v>0.93325147308997358</v>
      </c>
      <c r="H194">
        <f t="shared" si="110"/>
        <v>8.5753424657534207</v>
      </c>
      <c r="J194" s="1">
        <f t="shared" si="111"/>
        <v>25.039999999999988</v>
      </c>
      <c r="K194">
        <f t="shared" si="112"/>
        <v>29.03</v>
      </c>
      <c r="L194">
        <f t="shared" si="113"/>
        <v>3.9900000000000126</v>
      </c>
    </row>
    <row r="195" spans="1:13" x14ac:dyDescent="0.25">
      <c r="A195">
        <v>11</v>
      </c>
      <c r="B195">
        <f t="shared" si="106"/>
        <v>-47.5</v>
      </c>
      <c r="C195">
        <v>2.92</v>
      </c>
      <c r="D195">
        <f t="shared" si="107"/>
        <v>-67</v>
      </c>
      <c r="E195" s="1">
        <f t="shared" si="114"/>
        <v>2.839534762507165</v>
      </c>
      <c r="F195">
        <f t="shared" si="108"/>
        <v>19.5</v>
      </c>
      <c r="G195">
        <f t="shared" si="109"/>
        <v>0.68673221604733903</v>
      </c>
      <c r="H195">
        <f t="shared" si="110"/>
        <v>4.861073817208168</v>
      </c>
      <c r="J195" s="1">
        <f t="shared" si="111"/>
        <v>14.194335546247851</v>
      </c>
      <c r="K195">
        <f t="shared" si="112"/>
        <v>15.07</v>
      </c>
      <c r="L195">
        <f t="shared" si="113"/>
        <v>0.87566445375214919</v>
      </c>
    </row>
    <row r="196" spans="1:13" x14ac:dyDescent="0.25">
      <c r="A196">
        <v>12</v>
      </c>
      <c r="B196">
        <f t="shared" si="106"/>
        <v>-51.5</v>
      </c>
      <c r="C196">
        <v>2.92</v>
      </c>
      <c r="D196">
        <f t="shared" si="107"/>
        <v>-67</v>
      </c>
      <c r="E196" s="1">
        <f t="shared" si="114"/>
        <v>2.839534762507165</v>
      </c>
      <c r="F196">
        <f t="shared" si="108"/>
        <v>15.5</v>
      </c>
      <c r="G196">
        <f t="shared" si="109"/>
        <v>0.54586406916583363</v>
      </c>
      <c r="H196">
        <f t="shared" si="110"/>
        <v>3.5145042203142838</v>
      </c>
      <c r="J196" s="1">
        <f t="shared" si="111"/>
        <v>10.262352323317709</v>
      </c>
      <c r="K196">
        <f t="shared" si="112"/>
        <v>15.07</v>
      </c>
      <c r="L196">
        <f t="shared" si="113"/>
        <v>4.8076476766822918</v>
      </c>
    </row>
    <row r="197" spans="1:13" x14ac:dyDescent="0.25">
      <c r="A197">
        <v>13</v>
      </c>
      <c r="B197">
        <f t="shared" si="106"/>
        <v>-47.5</v>
      </c>
      <c r="C197">
        <v>2.92</v>
      </c>
      <c r="D197">
        <f t="shared" si="107"/>
        <v>-74</v>
      </c>
      <c r="E197" s="1">
        <f t="shared" si="114"/>
        <v>2.839534762507165</v>
      </c>
      <c r="F197">
        <f t="shared" si="108"/>
        <v>26.5</v>
      </c>
      <c r="G197">
        <f t="shared" si="109"/>
        <v>0.93325147308997358</v>
      </c>
      <c r="H197">
        <f t="shared" si="110"/>
        <v>8.5753424657534207</v>
      </c>
      <c r="J197" s="1">
        <f t="shared" si="111"/>
        <v>25.039999999999988</v>
      </c>
      <c r="K197">
        <f t="shared" si="112"/>
        <v>25.04</v>
      </c>
      <c r="L197">
        <f t="shared" si="113"/>
        <v>1.0658141036401503E-14</v>
      </c>
    </row>
    <row r="198" spans="1:13" x14ac:dyDescent="0.25">
      <c r="A198">
        <v>14</v>
      </c>
      <c r="B198">
        <f t="shared" si="106"/>
        <v>-51.5</v>
      </c>
      <c r="C198">
        <v>2.92</v>
      </c>
      <c r="D198">
        <f t="shared" si="107"/>
        <v>-74</v>
      </c>
      <c r="E198" s="1">
        <f t="shared" si="114"/>
        <v>2.839534762507165</v>
      </c>
      <c r="F198">
        <f t="shared" si="108"/>
        <v>22.5</v>
      </c>
      <c r="G198">
        <f t="shared" si="109"/>
        <v>0.79238332620846808</v>
      </c>
      <c r="H198">
        <f t="shared" si="110"/>
        <v>6.1998806065939824</v>
      </c>
      <c r="J198" s="1">
        <f t="shared" si="111"/>
        <v>18.103651371254429</v>
      </c>
      <c r="K198">
        <f t="shared" si="112"/>
        <v>25.04</v>
      </c>
      <c r="L198">
        <f t="shared" si="113"/>
        <v>6.93634862874557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-47.5</v>
      </c>
      <c r="C200">
        <v>2.92</v>
      </c>
      <c r="D200">
        <f t="shared" ref="D200:D213" si="116">D185</f>
        <v>-56.5</v>
      </c>
      <c r="E200" s="1">
        <f>S18</f>
        <v>2.4109257417513663</v>
      </c>
      <c r="F200">
        <f t="shared" ref="F200:F213" si="117">(B200-D200-I200)</f>
        <v>9</v>
      </c>
      <c r="G200">
        <f t="shared" ref="G200:G213" si="118">(F200/(10*E200))</f>
        <v>0.37330058923598947</v>
      </c>
      <c r="H200">
        <f t="shared" ref="H200:H213" si="119">POWER(10,G200)</f>
        <v>2.3621125619154233</v>
      </c>
      <c r="I200">
        <v>0</v>
      </c>
      <c r="J200" s="1">
        <f t="shared" ref="J200:J213" si="120">(H200*C200)</f>
        <v>6.8973686807930354</v>
      </c>
      <c r="K200">
        <f t="shared" ref="K200:K213" si="121">K185</f>
        <v>7.16</v>
      </c>
      <c r="L200">
        <f t="shared" ref="L200:L213" si="122">(K200-J200)</f>
        <v>0.2626313192069647</v>
      </c>
    </row>
    <row r="201" spans="1:13" x14ac:dyDescent="0.25">
      <c r="A201">
        <v>2</v>
      </c>
      <c r="B201">
        <f t="shared" si="115"/>
        <v>-51.5</v>
      </c>
      <c r="C201">
        <v>2.92</v>
      </c>
      <c r="D201">
        <f t="shared" si="116"/>
        <v>-56.5</v>
      </c>
      <c r="E201" s="1">
        <f t="shared" ref="E201:E213" si="123">E200</f>
        <v>2.4109257417513663</v>
      </c>
      <c r="F201">
        <f t="shared" si="117"/>
        <v>5</v>
      </c>
      <c r="G201">
        <f t="shared" si="118"/>
        <v>0.20738921624221635</v>
      </c>
      <c r="H201">
        <f t="shared" si="119"/>
        <v>1.6120897484746572</v>
      </c>
      <c r="I201">
        <v>0</v>
      </c>
      <c r="J201" s="1">
        <f t="shared" si="120"/>
        <v>4.7073020655459992</v>
      </c>
      <c r="K201">
        <f t="shared" si="121"/>
        <v>7.16</v>
      </c>
      <c r="L201">
        <f t="shared" si="122"/>
        <v>2.452697934454001</v>
      </c>
    </row>
    <row r="202" spans="1:13" x14ac:dyDescent="0.25">
      <c r="A202">
        <v>3</v>
      </c>
      <c r="B202">
        <f t="shared" si="115"/>
        <v>-47.5</v>
      </c>
      <c r="C202">
        <v>2.92</v>
      </c>
      <c r="D202">
        <f t="shared" si="116"/>
        <v>-64</v>
      </c>
      <c r="E202" s="1">
        <f t="shared" si="123"/>
        <v>2.4109257417513663</v>
      </c>
      <c r="F202">
        <f t="shared" si="117"/>
        <v>16.5</v>
      </c>
      <c r="G202">
        <f t="shared" si="118"/>
        <v>0.68438441359931401</v>
      </c>
      <c r="H202">
        <f t="shared" si="119"/>
        <v>4.8348656842408557</v>
      </c>
      <c r="J202" s="1">
        <f t="shared" si="120"/>
        <v>14.117807797983298</v>
      </c>
      <c r="K202">
        <f t="shared" si="121"/>
        <v>12.09</v>
      </c>
      <c r="L202">
        <f t="shared" si="122"/>
        <v>-2.0278077979832982</v>
      </c>
    </row>
    <row r="203" spans="1:13" x14ac:dyDescent="0.25">
      <c r="A203">
        <v>4</v>
      </c>
      <c r="B203">
        <f t="shared" si="115"/>
        <v>-51.5</v>
      </c>
      <c r="C203">
        <v>2.92</v>
      </c>
      <c r="D203">
        <f t="shared" si="116"/>
        <v>-64</v>
      </c>
      <c r="E203" s="1">
        <f t="shared" si="123"/>
        <v>2.4109257417513663</v>
      </c>
      <c r="F203">
        <f t="shared" si="117"/>
        <v>12.5</v>
      </c>
      <c r="G203">
        <f t="shared" si="118"/>
        <v>0.51847304060554089</v>
      </c>
      <c r="H203">
        <f t="shared" si="119"/>
        <v>3.2996892402520781</v>
      </c>
      <c r="J203" s="1">
        <f t="shared" si="120"/>
        <v>9.6350925815360675</v>
      </c>
      <c r="K203">
        <f t="shared" si="121"/>
        <v>12.09</v>
      </c>
      <c r="L203">
        <f t="shared" si="122"/>
        <v>2.4549074184639323</v>
      </c>
    </row>
    <row r="204" spans="1:13" x14ac:dyDescent="0.25">
      <c r="A204">
        <v>5</v>
      </c>
      <c r="B204">
        <f t="shared" si="115"/>
        <v>-47.5</v>
      </c>
      <c r="C204">
        <v>2.92</v>
      </c>
      <c r="D204">
        <f t="shared" si="116"/>
        <v>-74</v>
      </c>
      <c r="E204" s="1">
        <f t="shared" si="123"/>
        <v>2.4109257417513663</v>
      </c>
      <c r="F204">
        <f t="shared" si="117"/>
        <v>26.5</v>
      </c>
      <c r="G204">
        <f t="shared" si="118"/>
        <v>1.0991628460837466</v>
      </c>
      <c r="H204">
        <f t="shared" si="119"/>
        <v>12.565010217482543</v>
      </c>
      <c r="J204" s="1">
        <f t="shared" si="120"/>
        <v>36.689829835049025</v>
      </c>
      <c r="K204">
        <f t="shared" si="121"/>
        <v>17.059999999999999</v>
      </c>
      <c r="L204">
        <f t="shared" si="122"/>
        <v>-19.629829835049026</v>
      </c>
    </row>
    <row r="205" spans="1:13" x14ac:dyDescent="0.25">
      <c r="A205">
        <v>6</v>
      </c>
      <c r="B205">
        <f t="shared" si="115"/>
        <v>-51.5</v>
      </c>
      <c r="C205">
        <v>2.92</v>
      </c>
      <c r="D205">
        <f t="shared" si="116"/>
        <v>-74</v>
      </c>
      <c r="E205" s="1">
        <f t="shared" si="123"/>
        <v>2.4109257417513663</v>
      </c>
      <c r="F205">
        <f t="shared" si="117"/>
        <v>22.5</v>
      </c>
      <c r="G205">
        <f t="shared" si="118"/>
        <v>0.93325147308997358</v>
      </c>
      <c r="H205">
        <f t="shared" si="119"/>
        <v>8.5753424657534207</v>
      </c>
      <c r="J205" s="1">
        <f t="shared" si="120"/>
        <v>25.039999999999988</v>
      </c>
      <c r="K205">
        <f t="shared" si="121"/>
        <v>17.059999999999999</v>
      </c>
      <c r="L205">
        <f t="shared" si="122"/>
        <v>-7.9799999999999898</v>
      </c>
    </row>
    <row r="206" spans="1:13" x14ac:dyDescent="0.25">
      <c r="A206">
        <v>7</v>
      </c>
      <c r="B206">
        <f t="shared" si="115"/>
        <v>-47.5</v>
      </c>
      <c r="C206">
        <v>2.92</v>
      </c>
      <c r="D206">
        <f t="shared" si="116"/>
        <v>-73.5</v>
      </c>
      <c r="E206" s="1">
        <f t="shared" si="123"/>
        <v>2.4109257417513663</v>
      </c>
      <c r="F206">
        <f t="shared" si="117"/>
        <v>26</v>
      </c>
      <c r="G206">
        <f t="shared" si="118"/>
        <v>1.0784239244595251</v>
      </c>
      <c r="H206">
        <f t="shared" si="119"/>
        <v>11.979092665583329</v>
      </c>
      <c r="J206" s="1">
        <f t="shared" si="120"/>
        <v>34.97895058350332</v>
      </c>
      <c r="K206">
        <f t="shared" si="121"/>
        <v>23.04</v>
      </c>
      <c r="L206">
        <f t="shared" si="122"/>
        <v>-11.938950583503321</v>
      </c>
    </row>
    <row r="207" spans="1:13" x14ac:dyDescent="0.25">
      <c r="A207">
        <v>8</v>
      </c>
      <c r="B207">
        <f t="shared" si="115"/>
        <v>-51.5</v>
      </c>
      <c r="C207">
        <v>2.92</v>
      </c>
      <c r="D207">
        <f t="shared" si="116"/>
        <v>-73.5</v>
      </c>
      <c r="E207" s="1">
        <f t="shared" si="123"/>
        <v>2.4109257417513663</v>
      </c>
      <c r="F207">
        <f t="shared" si="117"/>
        <v>22</v>
      </c>
      <c r="G207">
        <f t="shared" si="118"/>
        <v>0.91251255146575194</v>
      </c>
      <c r="H207">
        <f t="shared" si="119"/>
        <v>8.1754666536955227</v>
      </c>
      <c r="J207" s="1">
        <f t="shared" si="120"/>
        <v>23.872362628790924</v>
      </c>
      <c r="K207">
        <f t="shared" si="121"/>
        <v>23.04</v>
      </c>
      <c r="L207">
        <f t="shared" si="122"/>
        <v>-0.83236262879092493</v>
      </c>
      <c r="M207">
        <v>14</v>
      </c>
    </row>
    <row r="208" spans="1:13" x14ac:dyDescent="0.25">
      <c r="A208">
        <v>9</v>
      </c>
      <c r="B208">
        <f t="shared" si="115"/>
        <v>-47.5</v>
      </c>
      <c r="C208">
        <v>2.92</v>
      </c>
      <c r="D208">
        <f t="shared" si="116"/>
        <v>-78</v>
      </c>
      <c r="E208" s="1">
        <f t="shared" si="123"/>
        <v>2.4109257417513663</v>
      </c>
      <c r="F208">
        <f t="shared" si="117"/>
        <v>30.5</v>
      </c>
      <c r="G208">
        <f t="shared" si="118"/>
        <v>1.2650742190775197</v>
      </c>
      <c r="H208">
        <f t="shared" si="119"/>
        <v>18.410866084468342</v>
      </c>
      <c r="J208" s="1">
        <f t="shared" si="120"/>
        <v>53.759728966647558</v>
      </c>
      <c r="K208">
        <f t="shared" si="121"/>
        <v>29.03</v>
      </c>
      <c r="L208">
        <f t="shared" si="122"/>
        <v>-24.729728966647556</v>
      </c>
    </row>
    <row r="209" spans="1:12" x14ac:dyDescent="0.25">
      <c r="A209">
        <v>10</v>
      </c>
      <c r="B209">
        <f t="shared" si="115"/>
        <v>-51.5</v>
      </c>
      <c r="C209">
        <v>2.92</v>
      </c>
      <c r="D209">
        <f t="shared" si="116"/>
        <v>-78</v>
      </c>
      <c r="E209" s="1">
        <f t="shared" si="123"/>
        <v>2.4109257417513663</v>
      </c>
      <c r="F209">
        <f t="shared" si="117"/>
        <v>26.5</v>
      </c>
      <c r="G209">
        <f t="shared" si="118"/>
        <v>1.0991628460837466</v>
      </c>
      <c r="H209">
        <f t="shared" si="119"/>
        <v>12.565010217482543</v>
      </c>
      <c r="J209" s="1">
        <f t="shared" si="120"/>
        <v>36.689829835049025</v>
      </c>
      <c r="K209">
        <f t="shared" si="121"/>
        <v>29.03</v>
      </c>
      <c r="L209">
        <f t="shared" si="122"/>
        <v>-7.6598298350490239</v>
      </c>
    </row>
    <row r="210" spans="1:12" x14ac:dyDescent="0.25">
      <c r="A210">
        <v>11</v>
      </c>
      <c r="B210">
        <f t="shared" si="115"/>
        <v>-47.5</v>
      </c>
      <c r="C210">
        <v>2.92</v>
      </c>
      <c r="D210">
        <f t="shared" si="116"/>
        <v>-67</v>
      </c>
      <c r="E210" s="1">
        <f t="shared" si="123"/>
        <v>2.4109257417513663</v>
      </c>
      <c r="F210">
        <f t="shared" si="117"/>
        <v>19.5</v>
      </c>
      <c r="G210">
        <f t="shared" si="118"/>
        <v>0.80881794334464385</v>
      </c>
      <c r="H210">
        <f t="shared" si="119"/>
        <v>6.4389928574494171</v>
      </c>
      <c r="J210" s="1">
        <f t="shared" si="120"/>
        <v>18.801859143752296</v>
      </c>
      <c r="K210">
        <f t="shared" si="121"/>
        <v>15.07</v>
      </c>
      <c r="L210">
        <f t="shared" si="122"/>
        <v>-3.7318591437522954</v>
      </c>
    </row>
    <row r="211" spans="1:12" x14ac:dyDescent="0.25">
      <c r="A211">
        <v>12</v>
      </c>
      <c r="B211">
        <f t="shared" si="115"/>
        <v>-51.5</v>
      </c>
      <c r="C211">
        <v>2.92</v>
      </c>
      <c r="D211">
        <f t="shared" si="116"/>
        <v>-67</v>
      </c>
      <c r="E211" s="1">
        <f t="shared" si="123"/>
        <v>2.4109257417513663</v>
      </c>
      <c r="F211">
        <f t="shared" si="117"/>
        <v>15.5</v>
      </c>
      <c r="G211">
        <f t="shared" si="118"/>
        <v>0.64290657035087073</v>
      </c>
      <c r="H211">
        <f t="shared" si="119"/>
        <v>4.394470671447797</v>
      </c>
      <c r="J211" s="1">
        <f t="shared" si="120"/>
        <v>12.831854360627567</v>
      </c>
      <c r="K211">
        <f t="shared" si="121"/>
        <v>15.07</v>
      </c>
      <c r="L211">
        <f t="shared" si="122"/>
        <v>2.2381456393724335</v>
      </c>
    </row>
    <row r="212" spans="1:12" x14ac:dyDescent="0.25">
      <c r="A212">
        <v>13</v>
      </c>
      <c r="B212">
        <f t="shared" si="115"/>
        <v>-47.5</v>
      </c>
      <c r="C212">
        <v>2.92</v>
      </c>
      <c r="D212">
        <f t="shared" si="116"/>
        <v>-74</v>
      </c>
      <c r="E212" s="1">
        <f t="shared" si="123"/>
        <v>2.4109257417513663</v>
      </c>
      <c r="F212">
        <f t="shared" si="117"/>
        <v>26.5</v>
      </c>
      <c r="G212">
        <f t="shared" si="118"/>
        <v>1.0991628460837466</v>
      </c>
      <c r="H212">
        <f t="shared" si="119"/>
        <v>12.565010217482543</v>
      </c>
      <c r="J212" s="1">
        <f t="shared" si="120"/>
        <v>36.689829835049025</v>
      </c>
      <c r="K212">
        <f t="shared" si="121"/>
        <v>25.04</v>
      </c>
      <c r="L212">
        <f t="shared" si="122"/>
        <v>-11.649829835049026</v>
      </c>
    </row>
    <row r="213" spans="1:12" x14ac:dyDescent="0.25">
      <c r="A213">
        <v>14</v>
      </c>
      <c r="B213">
        <f t="shared" si="115"/>
        <v>-51.5</v>
      </c>
      <c r="C213">
        <v>2.92</v>
      </c>
      <c r="D213">
        <f t="shared" si="116"/>
        <v>-74</v>
      </c>
      <c r="E213" s="1">
        <f t="shared" si="123"/>
        <v>2.4109257417513663</v>
      </c>
      <c r="F213">
        <f t="shared" si="117"/>
        <v>22.5</v>
      </c>
      <c r="G213">
        <f t="shared" si="118"/>
        <v>0.93325147308997358</v>
      </c>
      <c r="H213">
        <f t="shared" si="119"/>
        <v>8.5753424657534207</v>
      </c>
      <c r="J213" s="1">
        <f t="shared" si="120"/>
        <v>25.039999999999988</v>
      </c>
      <c r="K213">
        <f t="shared" si="121"/>
        <v>25.04</v>
      </c>
      <c r="L213">
        <f t="shared" si="122"/>
        <v>1.0658141036401503E-14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K1" sqref="K1:K104857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29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-48.5</v>
      </c>
      <c r="C5">
        <v>2.92</v>
      </c>
      <c r="D5">
        <f t="shared" ref="D5:D18" si="1">T5</f>
        <v>-54.5</v>
      </c>
      <c r="E5" s="1">
        <f>S5</f>
        <v>1.5403171432810818</v>
      </c>
      <c r="F5">
        <f t="shared" ref="F5:F18" si="2">(B5-D5-I5)</f>
        <v>6</v>
      </c>
      <c r="G5">
        <f t="shared" ref="G5:G18" si="3">(F5/(10*E5))</f>
        <v>0.3895301708594372</v>
      </c>
      <c r="H5">
        <f t="shared" ref="H5:H18" si="4">POWER(10,G5)</f>
        <v>2.4520547945205475</v>
      </c>
      <c r="I5">
        <v>0</v>
      </c>
      <c r="J5" s="1">
        <f t="shared" ref="J5:J18" si="5">(H5*C5)</f>
        <v>7.1599999999999984</v>
      </c>
      <c r="K5">
        <f>V5</f>
        <v>7.16</v>
      </c>
      <c r="L5">
        <f t="shared" ref="L5:L18" si="6">(K5-J5)</f>
        <v>1.7763568394002505E-15</v>
      </c>
      <c r="P5" s="1">
        <f>SQRT(  (L5 )^2 +  (L6 )^2 +(L7 )^2 +(L8 )^2 +(L9 )^2 +(L10 )^2 +(L11 )^2 +(L12 )^2 + (L13 )^2 + (L14 )^2 + (L15 )^2 + (L16 )^2 + (L17 )^2 + (L18 )^2)</f>
        <v>527.70552771253779</v>
      </c>
      <c r="Q5" s="1">
        <f t="shared" ref="Q5:Q18" si="7">P5/14</f>
        <v>37.693251979466986</v>
      </c>
      <c r="R5">
        <v>5</v>
      </c>
      <c r="S5" s="1">
        <v>1.5403171432810818</v>
      </c>
      <c r="T5">
        <v>-54.5</v>
      </c>
      <c r="U5">
        <v>-48.5</v>
      </c>
      <c r="V5">
        <v>7.16</v>
      </c>
    </row>
    <row r="6" spans="1:22" x14ac:dyDescent="0.25">
      <c r="A6">
        <v>2</v>
      </c>
      <c r="B6">
        <f t="shared" si="0"/>
        <v>-49.5</v>
      </c>
      <c r="C6">
        <v>2.92</v>
      </c>
      <c r="D6">
        <f t="shared" si="1"/>
        <v>-54.5</v>
      </c>
      <c r="E6" s="1">
        <f t="shared" ref="E6:E18" si="8">E5</f>
        <v>1.5403171432810818</v>
      </c>
      <c r="F6">
        <f t="shared" si="2"/>
        <v>5</v>
      </c>
      <c r="G6">
        <f t="shared" si="3"/>
        <v>0.32460847571619766</v>
      </c>
      <c r="H6">
        <f t="shared" si="4"/>
        <v>2.1115845500627826</v>
      </c>
      <c r="I6">
        <v>0</v>
      </c>
      <c r="J6" s="1">
        <f t="shared" si="5"/>
        <v>6.165826886183325</v>
      </c>
      <c r="K6">
        <f t="shared" ref="K6:K18" si="9">V6</f>
        <v>7.16</v>
      </c>
      <c r="L6">
        <f t="shared" si="6"/>
        <v>0.99417311381667517</v>
      </c>
      <c r="P6" s="1">
        <f>SQRT( (L20)^2+(L21)^2+(L22)^2+(L23)^2+(L24)^2+(L25)^2+(L26)^2+(L27)^2+(L28)^2+(L29)^2+(L30)^2+(L31)^2+(L32)^2+(L33)^2)</f>
        <v>1366.5279195029259</v>
      </c>
      <c r="Q6" s="1">
        <f t="shared" si="7"/>
        <v>97.609137107351856</v>
      </c>
      <c r="R6">
        <v>6</v>
      </c>
      <c r="S6" s="1">
        <v>1.2835976194009013</v>
      </c>
      <c r="T6">
        <v>-54.5</v>
      </c>
      <c r="U6">
        <v>-49.5</v>
      </c>
      <c r="V6">
        <v>7.16</v>
      </c>
    </row>
    <row r="7" spans="1:22" x14ac:dyDescent="0.25">
      <c r="A7">
        <v>3</v>
      </c>
      <c r="B7">
        <f t="shared" si="0"/>
        <v>-48.5</v>
      </c>
      <c r="C7">
        <v>2.92</v>
      </c>
      <c r="D7">
        <f t="shared" si="1"/>
        <v>-60</v>
      </c>
      <c r="E7" s="1">
        <f t="shared" si="8"/>
        <v>1.5403171432810818</v>
      </c>
      <c r="F7">
        <f t="shared" si="2"/>
        <v>11.5</v>
      </c>
      <c r="G7">
        <f t="shared" si="3"/>
        <v>0.74659949414725457</v>
      </c>
      <c r="H7">
        <f t="shared" si="4"/>
        <v>5.5795541159263626</v>
      </c>
      <c r="I7">
        <v>0</v>
      </c>
      <c r="J7" s="1">
        <f t="shared" si="5"/>
        <v>16.292298018504979</v>
      </c>
      <c r="K7">
        <f t="shared" si="9"/>
        <v>12.09</v>
      </c>
      <c r="L7">
        <f t="shared" si="6"/>
        <v>-4.2022980185049796</v>
      </c>
      <c r="P7" s="1">
        <f>SQRT((L40)^2+(L41)^2+(L42)^2+(L43)^2+(L44)^2+(L45)^2+(L46)^2+(L47)^2+(L48)^2+(L35)^2+(L36)^2+(L37)^2+(L38)^2+(L39)^2)</f>
        <v>212.71164150006067</v>
      </c>
      <c r="Q7" s="1">
        <f t="shared" si="7"/>
        <v>15.193688678575763</v>
      </c>
      <c r="R7">
        <v>7</v>
      </c>
      <c r="S7" s="1">
        <v>1.8637261299754695</v>
      </c>
      <c r="T7">
        <v>-60</v>
      </c>
      <c r="U7">
        <v>-48.5</v>
      </c>
      <c r="V7">
        <v>12.09</v>
      </c>
    </row>
    <row r="8" spans="1:22" x14ac:dyDescent="0.25">
      <c r="A8">
        <v>4</v>
      </c>
      <c r="B8">
        <f t="shared" si="0"/>
        <v>-49.5</v>
      </c>
      <c r="C8">
        <v>2.92</v>
      </c>
      <c r="D8">
        <f t="shared" si="1"/>
        <v>-60</v>
      </c>
      <c r="E8" s="1">
        <f t="shared" si="8"/>
        <v>1.5403171432810818</v>
      </c>
      <c r="F8">
        <f t="shared" si="2"/>
        <v>10.5</v>
      </c>
      <c r="G8">
        <f t="shared" si="3"/>
        <v>0.68167779900401504</v>
      </c>
      <c r="H8">
        <f t="shared" si="4"/>
        <v>4.8048274833650293</v>
      </c>
      <c r="I8">
        <v>0</v>
      </c>
      <c r="J8" s="1">
        <f t="shared" si="5"/>
        <v>14.030096251425885</v>
      </c>
      <c r="K8">
        <f t="shared" si="9"/>
        <v>12.09</v>
      </c>
      <c r="L8">
        <f t="shared" si="6"/>
        <v>-1.940096251425885</v>
      </c>
      <c r="P8" s="1">
        <f>SQRT((L50)^2+(L51)^2+(L52)^2+(L53)^2+(L54)^2+(L55)^2+(L56)^2+(L57)^2+(L58)^2+(L59)^2+(L60)^2+(L61)^2+(L62)^2+(L63)^2)</f>
        <v>326.34788701241263</v>
      </c>
      <c r="Q8" s="1">
        <f t="shared" si="7"/>
        <v>23.310563358029473</v>
      </c>
      <c r="R8">
        <v>8</v>
      </c>
      <c r="S8" s="1">
        <v>1.7016629882384722</v>
      </c>
      <c r="T8">
        <v>-60</v>
      </c>
      <c r="U8">
        <v>-49.5</v>
      </c>
      <c r="V8">
        <v>12.09</v>
      </c>
    </row>
    <row r="9" spans="1:22" x14ac:dyDescent="0.25">
      <c r="A9">
        <v>5</v>
      </c>
      <c r="B9">
        <f t="shared" si="0"/>
        <v>-48.5</v>
      </c>
      <c r="C9">
        <v>2.92</v>
      </c>
      <c r="D9">
        <f t="shared" si="1"/>
        <v>-69.5</v>
      </c>
      <c r="E9" s="1">
        <f t="shared" si="8"/>
        <v>1.5403171432810818</v>
      </c>
      <c r="F9">
        <f t="shared" si="2"/>
        <v>21</v>
      </c>
      <c r="G9">
        <f t="shared" si="3"/>
        <v>1.3633555980080301</v>
      </c>
      <c r="H9">
        <f t="shared" si="4"/>
        <v>23.086367144899924</v>
      </c>
      <c r="I9">
        <v>0</v>
      </c>
      <c r="J9" s="1">
        <f t="shared" si="5"/>
        <v>67.412192063107781</v>
      </c>
      <c r="K9">
        <f t="shared" si="9"/>
        <v>17.059999999999999</v>
      </c>
      <c r="L9">
        <f t="shared" si="6"/>
        <v>-50.352192063107779</v>
      </c>
      <c r="P9" s="1">
        <f>SQRT((L70)^2+(L71)^2+(L72)^2+(L73)^2+(L74)^2+(L75)^2+(L76)^2+(L77)^2+(L78)^2+(L65)^2+(L66)^2+(L67)^2+(L68)^2+(L69)^2)</f>
        <v>27.944695627449285</v>
      </c>
      <c r="Q9" s="1">
        <f t="shared" si="7"/>
        <v>1.9960496876749489</v>
      </c>
      <c r="R9">
        <v>9</v>
      </c>
      <c r="S9" s="1">
        <v>2.7393823077066375</v>
      </c>
      <c r="T9">
        <v>-69.5</v>
      </c>
      <c r="U9">
        <v>-48.5</v>
      </c>
      <c r="V9">
        <v>17.059999999999999</v>
      </c>
    </row>
    <row r="10" spans="1:22" x14ac:dyDescent="0.25">
      <c r="A10">
        <v>6</v>
      </c>
      <c r="B10">
        <f t="shared" si="0"/>
        <v>-49.5</v>
      </c>
      <c r="C10">
        <v>2.92</v>
      </c>
      <c r="D10">
        <f t="shared" si="1"/>
        <v>-69.5</v>
      </c>
      <c r="E10" s="1">
        <f t="shared" si="8"/>
        <v>1.5403171432810818</v>
      </c>
      <c r="F10">
        <f t="shared" si="2"/>
        <v>20</v>
      </c>
      <c r="G10">
        <f t="shared" si="3"/>
        <v>1.2984339028647907</v>
      </c>
      <c r="H10">
        <f t="shared" si="4"/>
        <v>19.880802129374771</v>
      </c>
      <c r="I10">
        <v>0</v>
      </c>
      <c r="J10" s="1">
        <f t="shared" si="5"/>
        <v>58.051942217774332</v>
      </c>
      <c r="K10">
        <f t="shared" si="9"/>
        <v>17.059999999999999</v>
      </c>
      <c r="L10">
        <f t="shared" si="6"/>
        <v>-40.991942217774337</v>
      </c>
      <c r="P10" s="1">
        <f>SQRT((L80)^2+(L81)^2+(L82)^2+(L83)^2+(L84)^2+(L85)^2+(L86)^2+(L87)^2+(L88)^2+(L89)^2+(L90)^2+(L91)^2+(L92)^2+(L93)^2)</f>
        <v>37.638614691318125</v>
      </c>
      <c r="Q10" s="1">
        <f t="shared" si="7"/>
        <v>2.6884724779512945</v>
      </c>
      <c r="R10">
        <v>10</v>
      </c>
      <c r="S10" s="1">
        <v>2.6089355311491786</v>
      </c>
      <c r="T10">
        <v>-69.5</v>
      </c>
      <c r="U10">
        <v>-49.5</v>
      </c>
      <c r="V10">
        <v>17.059999999999999</v>
      </c>
    </row>
    <row r="11" spans="1:22" x14ac:dyDescent="0.25">
      <c r="A11">
        <v>7</v>
      </c>
      <c r="B11">
        <f t="shared" si="0"/>
        <v>-48.5</v>
      </c>
      <c r="C11">
        <v>2.92</v>
      </c>
      <c r="D11">
        <f t="shared" si="1"/>
        <v>-72.5</v>
      </c>
      <c r="E11" s="1">
        <f t="shared" si="8"/>
        <v>1.5403171432810818</v>
      </c>
      <c r="F11">
        <f t="shared" si="2"/>
        <v>24</v>
      </c>
      <c r="G11">
        <f t="shared" si="3"/>
        <v>1.5581206834377488</v>
      </c>
      <c r="H11">
        <f t="shared" si="4"/>
        <v>36.151030657145263</v>
      </c>
      <c r="I11">
        <v>0</v>
      </c>
      <c r="J11" s="1">
        <f t="shared" si="5"/>
        <v>105.56100951886417</v>
      </c>
      <c r="K11">
        <f t="shared" si="9"/>
        <v>23.04</v>
      </c>
      <c r="L11">
        <f t="shared" si="6"/>
        <v>-82.521009518864162</v>
      </c>
      <c r="M11">
        <v>1</v>
      </c>
      <c r="P11" s="1">
        <f>SQRT((L104)^2+(L105)^2+(L106)^2+(L107)^2+(L108)^2+(L95)^2+(L96)^2+(L97)^2+(L98)^2+(L99)^2+(L100)^2+(L101)^2+(L102)^2+(L103)^2)</f>
        <v>32.295106542278994</v>
      </c>
      <c r="Q11" s="1">
        <f t="shared" si="7"/>
        <v>2.3067933244484995</v>
      </c>
      <c r="R11">
        <v>11</v>
      </c>
      <c r="S11" s="1">
        <v>2.6752881593731765</v>
      </c>
      <c r="T11">
        <v>-72.5</v>
      </c>
      <c r="U11">
        <v>-48.5</v>
      </c>
      <c r="V11">
        <v>23.04</v>
      </c>
    </row>
    <row r="12" spans="1:22" x14ac:dyDescent="0.25">
      <c r="A12">
        <v>8</v>
      </c>
      <c r="B12">
        <f t="shared" si="0"/>
        <v>-49.5</v>
      </c>
      <c r="C12">
        <v>2.92</v>
      </c>
      <c r="D12">
        <f t="shared" si="1"/>
        <v>-72.5</v>
      </c>
      <c r="E12" s="1">
        <f t="shared" si="8"/>
        <v>1.5403171432810818</v>
      </c>
      <c r="F12">
        <f t="shared" si="2"/>
        <v>23</v>
      </c>
      <c r="G12">
        <f t="shared" si="3"/>
        <v>1.4931989882945091</v>
      </c>
      <c r="H12">
        <f t="shared" si="4"/>
        <v>31.131424132550819</v>
      </c>
      <c r="I12">
        <v>0</v>
      </c>
      <c r="J12" s="1">
        <f t="shared" si="5"/>
        <v>90.903758467048391</v>
      </c>
      <c r="K12">
        <f t="shared" si="9"/>
        <v>23.04</v>
      </c>
      <c r="L12">
        <f t="shared" si="6"/>
        <v>-67.863758467048399</v>
      </c>
      <c r="P12" s="1">
        <f>SQRT((L114)^2+(L115)^2+(L116)^2+(L117)^2+(L118)^2+(L119)^2+(L120)^2+(L121)^2+(L122)^2+(L123)^2+(L110)^2+(L111)^2+(L112)^2+(L113)^2 )</f>
        <v>41.788914816811584</v>
      </c>
      <c r="Q12" s="1">
        <f t="shared" si="7"/>
        <v>2.9849224869151132</v>
      </c>
      <c r="R12">
        <v>12</v>
      </c>
      <c r="S12" s="1">
        <v>2.563817819399294</v>
      </c>
      <c r="T12">
        <v>-72.5</v>
      </c>
      <c r="U12">
        <v>-49.5</v>
      </c>
      <c r="V12">
        <v>23.04</v>
      </c>
    </row>
    <row r="13" spans="1:22" x14ac:dyDescent="0.25">
      <c r="A13">
        <v>9</v>
      </c>
      <c r="B13">
        <f t="shared" si="0"/>
        <v>-48.5</v>
      </c>
      <c r="C13">
        <v>2.92</v>
      </c>
      <c r="D13">
        <f t="shared" si="1"/>
        <v>-78</v>
      </c>
      <c r="E13" s="1">
        <f t="shared" si="8"/>
        <v>1.5403171432810818</v>
      </c>
      <c r="F13">
        <f t="shared" si="2"/>
        <v>29.5</v>
      </c>
      <c r="G13">
        <f t="shared" si="3"/>
        <v>1.9151900067255661</v>
      </c>
      <c r="H13">
        <f t="shared" si="4"/>
        <v>82.260246528257085</v>
      </c>
      <c r="I13">
        <v>0</v>
      </c>
      <c r="J13" s="1">
        <f t="shared" si="5"/>
        <v>240.19991986251068</v>
      </c>
      <c r="K13">
        <f t="shared" si="9"/>
        <v>29.03</v>
      </c>
      <c r="L13">
        <f t="shared" si="6"/>
        <v>-211.16991986251068</v>
      </c>
      <c r="P13" s="1">
        <f>SQRT((L134)^2+(L125)^2+(L126)^2+(L127)^2+(L128)^2+(L129)^2+(L130)^2+(L131)^2+(L132)^2+(L133)^2+(L135)^2+(L136)^2+(L138)^2+(L137)^2)</f>
        <v>18.863363345783309</v>
      </c>
      <c r="Q13" s="1">
        <f t="shared" si="7"/>
        <v>1.3473830961273792</v>
      </c>
      <c r="R13">
        <v>13</v>
      </c>
      <c r="S13" s="1">
        <v>2.9574996738594903</v>
      </c>
      <c r="T13">
        <v>-78</v>
      </c>
      <c r="U13">
        <v>-48.5</v>
      </c>
      <c r="V13">
        <v>29.03</v>
      </c>
    </row>
    <row r="14" spans="1:22" x14ac:dyDescent="0.25">
      <c r="A14">
        <v>10</v>
      </c>
      <c r="B14">
        <f t="shared" si="0"/>
        <v>-49.5</v>
      </c>
      <c r="C14">
        <v>2.92</v>
      </c>
      <c r="D14">
        <f t="shared" si="1"/>
        <v>-78</v>
      </c>
      <c r="E14" s="1">
        <f t="shared" si="8"/>
        <v>1.5403171432810818</v>
      </c>
      <c r="F14">
        <f t="shared" si="2"/>
        <v>28.5</v>
      </c>
      <c r="G14">
        <f t="shared" si="3"/>
        <v>1.8502683115823266</v>
      </c>
      <c r="H14">
        <f t="shared" si="4"/>
        <v>70.838329568155871</v>
      </c>
      <c r="I14">
        <v>0</v>
      </c>
      <c r="J14" s="1">
        <f t="shared" si="5"/>
        <v>206.84792233901513</v>
      </c>
      <c r="K14">
        <f t="shared" si="9"/>
        <v>29.03</v>
      </c>
      <c r="L14">
        <f t="shared" si="6"/>
        <v>-177.81792233901513</v>
      </c>
      <c r="P14" s="1">
        <f>SQRT((L150)^2+(L151)^2+(L152)^2+(L153)^2+(L149)^2+(L144)^2+(L140)^2+(L141)^2+(L142)^2+(L143)^2+(L145)^2+(L146)^2+(L147)^2+(L148)^2)</f>
        <v>21.946221169326297</v>
      </c>
      <c r="Q14" s="1">
        <f t="shared" si="7"/>
        <v>1.5675872263804498</v>
      </c>
      <c r="R14">
        <v>14</v>
      </c>
      <c r="S14" s="1">
        <v>2.8572454476269651</v>
      </c>
      <c r="T14">
        <v>-78</v>
      </c>
      <c r="U14">
        <v>-49.5</v>
      </c>
      <c r="V14">
        <v>29.03</v>
      </c>
    </row>
    <row r="15" spans="1:22" x14ac:dyDescent="0.25">
      <c r="A15">
        <v>11</v>
      </c>
      <c r="B15">
        <f t="shared" si="0"/>
        <v>-48.5</v>
      </c>
      <c r="C15">
        <v>2.92</v>
      </c>
      <c r="D15">
        <f t="shared" si="1"/>
        <v>-75</v>
      </c>
      <c r="E15" s="1">
        <f t="shared" si="8"/>
        <v>1.5403171432810818</v>
      </c>
      <c r="F15">
        <f t="shared" si="2"/>
        <v>26.5</v>
      </c>
      <c r="G15">
        <f t="shared" si="3"/>
        <v>1.7204249212958476</v>
      </c>
      <c r="H15">
        <f t="shared" si="4"/>
        <v>52.53211923035358</v>
      </c>
      <c r="I15">
        <v>0</v>
      </c>
      <c r="J15" s="1">
        <f t="shared" si="5"/>
        <v>153.39378815263245</v>
      </c>
      <c r="K15">
        <f t="shared" si="9"/>
        <v>15.07</v>
      </c>
      <c r="L15">
        <f t="shared" si="6"/>
        <v>-138.32378815263246</v>
      </c>
      <c r="P15" s="1">
        <f>SQRT((L160)^2+(L161)^2+(L162)^2+(L163)^2+(L155)^2+(L156)^2+(L157)^2+(L158)^2+(L159)^2+(L164)^2+(L165)^2+(L166)^2+(L167)^2+(L168)^2)</f>
        <v>26.923168259382919</v>
      </c>
      <c r="Q15" s="1">
        <f t="shared" si="7"/>
        <v>1.9230834470987799</v>
      </c>
      <c r="R15">
        <v>15</v>
      </c>
      <c r="S15" s="1">
        <v>3.718095926284799</v>
      </c>
      <c r="T15">
        <v>-75</v>
      </c>
      <c r="U15">
        <v>-48.5</v>
      </c>
      <c r="V15">
        <v>15.07</v>
      </c>
    </row>
    <row r="16" spans="1:22" x14ac:dyDescent="0.25">
      <c r="A16">
        <v>12</v>
      </c>
      <c r="B16">
        <f t="shared" si="0"/>
        <v>-49.5</v>
      </c>
      <c r="C16">
        <v>2.92</v>
      </c>
      <c r="D16">
        <f t="shared" si="1"/>
        <v>-75</v>
      </c>
      <c r="E16" s="1">
        <f t="shared" si="8"/>
        <v>1.5403171432810818</v>
      </c>
      <c r="F16">
        <f t="shared" si="2"/>
        <v>25.5</v>
      </c>
      <c r="G16">
        <f t="shared" si="3"/>
        <v>1.6555032261526079</v>
      </c>
      <c r="H16">
        <f t="shared" si="4"/>
        <v>45.23798228194164</v>
      </c>
      <c r="I16">
        <v>0</v>
      </c>
      <c r="J16" s="1">
        <f t="shared" si="5"/>
        <v>132.09490826326959</v>
      </c>
      <c r="K16">
        <f t="shared" si="9"/>
        <v>15.07</v>
      </c>
      <c r="L16">
        <f t="shared" si="6"/>
        <v>-117.02490826326959</v>
      </c>
      <c r="P16" s="1">
        <f>SQRT((L170)^2+(L171)^2+(L172)^2+(L173)^2+(L180)^2+(L181)^2+(L182)^2+(L183)^2+(L179)^2+(L174)^2+(L175)^2+(L176)^2+(L177)^2+(L178)^2)</f>
        <v>24.391825533590222</v>
      </c>
      <c r="Q16" s="1">
        <f t="shared" si="7"/>
        <v>1.7422732523993016</v>
      </c>
      <c r="R16">
        <v>16</v>
      </c>
      <c r="S16" s="1">
        <v>3.5777904196325423</v>
      </c>
      <c r="T16">
        <v>-75</v>
      </c>
      <c r="U16">
        <v>-49.5</v>
      </c>
      <c r="V16">
        <v>15.07</v>
      </c>
    </row>
    <row r="17" spans="1:22" x14ac:dyDescent="0.25">
      <c r="A17">
        <v>13</v>
      </c>
      <c r="B17">
        <f t="shared" si="0"/>
        <v>-48.5</v>
      </c>
      <c r="C17">
        <v>2.92</v>
      </c>
      <c r="D17">
        <f t="shared" si="1"/>
        <v>-80</v>
      </c>
      <c r="E17" s="1">
        <f t="shared" si="8"/>
        <v>1.5403171432810818</v>
      </c>
      <c r="F17">
        <f t="shared" si="2"/>
        <v>31.5</v>
      </c>
      <c r="G17">
        <f t="shared" si="3"/>
        <v>2.0450333970120451</v>
      </c>
      <c r="H17">
        <f t="shared" si="4"/>
        <v>110.9260113488706</v>
      </c>
      <c r="I17">
        <v>0</v>
      </c>
      <c r="J17" s="1">
        <f t="shared" si="5"/>
        <v>323.90395313870215</v>
      </c>
      <c r="K17">
        <f t="shared" si="9"/>
        <v>25.04</v>
      </c>
      <c r="L17">
        <f t="shared" si="6"/>
        <v>-298.86395313870213</v>
      </c>
      <c r="P17" s="1">
        <f>SQRT((L190)^2+(L191)^2+(L192)^2+(L193)^2+(L194)^2+(L195)^2+(L196)^2+(L197)^2+(L198)^2+(L189)^2+(L185)^2+(L186)^2+(L187)^2+(L188)^2)</f>
        <v>20.643063672429399</v>
      </c>
      <c r="Q17" s="1">
        <f t="shared" si="7"/>
        <v>1.4745045480306713</v>
      </c>
      <c r="R17">
        <v>17</v>
      </c>
      <c r="S17" s="1">
        <v>3.3752960384519133</v>
      </c>
      <c r="T17">
        <v>-80</v>
      </c>
      <c r="U17">
        <v>-48.5</v>
      </c>
      <c r="V17">
        <v>25.04</v>
      </c>
    </row>
    <row r="18" spans="1:22" x14ac:dyDescent="0.25">
      <c r="A18">
        <v>14</v>
      </c>
      <c r="B18">
        <f t="shared" si="0"/>
        <v>-49.5</v>
      </c>
      <c r="C18">
        <v>2.92</v>
      </c>
      <c r="D18">
        <f t="shared" si="1"/>
        <v>-80</v>
      </c>
      <c r="E18" s="1">
        <f t="shared" si="8"/>
        <v>1.5403171432810818</v>
      </c>
      <c r="F18">
        <f t="shared" si="2"/>
        <v>30.5</v>
      </c>
      <c r="G18">
        <f t="shared" si="3"/>
        <v>1.9801117018688057</v>
      </c>
      <c r="H18">
        <f t="shared" si="4"/>
        <v>95.523824462561947</v>
      </c>
      <c r="I18">
        <v>0</v>
      </c>
      <c r="J18" s="1">
        <f t="shared" si="5"/>
        <v>278.92956743068089</v>
      </c>
      <c r="K18">
        <f t="shared" si="9"/>
        <v>25.04</v>
      </c>
      <c r="L18">
        <f t="shared" si="6"/>
        <v>-253.8895674306809</v>
      </c>
      <c r="P18" s="1">
        <f>SQRT((L200)^2+(L201)^2+(L202)^2+(L203)^2+(L204)^2+(L205)^2+(L206)^2+(L207)^2+(L208)^2+(L209)^2+(L210)^2+(L211)^2+(L212)^2+(L213)^2)</f>
        <v>18.888367531322</v>
      </c>
      <c r="Q18" s="1">
        <f t="shared" si="7"/>
        <v>1.3491691093801428</v>
      </c>
      <c r="R18">
        <v>18</v>
      </c>
      <c r="S18" s="1">
        <v>3.2681437832629632</v>
      </c>
      <c r="T18">
        <v>-80</v>
      </c>
      <c r="U18">
        <v>-49.5</v>
      </c>
      <c r="V18">
        <v>25.04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-48.5</v>
      </c>
      <c r="C20">
        <v>2.92</v>
      </c>
      <c r="D20">
        <f t="shared" ref="D20:D33" si="11">D5</f>
        <v>-54.5</v>
      </c>
      <c r="E20" s="1">
        <f>S6</f>
        <v>1.2835976194009013</v>
      </c>
      <c r="F20">
        <f t="shared" ref="F20:F33" si="12">(B20-D20-I20)</f>
        <v>6</v>
      </c>
      <c r="G20">
        <f t="shared" ref="G20:G33" si="13">(F20/(10*E20))</f>
        <v>0.46743620503132466</v>
      </c>
      <c r="H20">
        <f t="shared" ref="H20:H33" si="14">POWER(10,G20)</f>
        <v>2.933838510952465</v>
      </c>
      <c r="I20">
        <v>0</v>
      </c>
      <c r="J20" s="1">
        <f t="shared" ref="J20:J33" si="15">(H20*C20)</f>
        <v>8.5668084519811973</v>
      </c>
      <c r="K20">
        <f t="shared" ref="K20:K83" si="16">K5</f>
        <v>7.16</v>
      </c>
      <c r="L20">
        <f t="shared" ref="L20:L33" si="17">(K20-J20)</f>
        <v>-1.4068084519811972</v>
      </c>
      <c r="P20" s="5"/>
      <c r="Q20" s="5">
        <f ca="1">CELL("row",INDEX(Q5:Q18,MATCH(MIN(Q5:Q18),Q5:Q18,0)))</f>
        <v>13</v>
      </c>
    </row>
    <row r="21" spans="1:22" x14ac:dyDescent="0.25">
      <c r="A21">
        <v>2</v>
      </c>
      <c r="B21">
        <f t="shared" si="10"/>
        <v>-49.5</v>
      </c>
      <c r="C21">
        <v>2.92</v>
      </c>
      <c r="D21">
        <f t="shared" si="11"/>
        <v>-54.5</v>
      </c>
      <c r="E21" s="1">
        <f t="shared" ref="E21:E33" si="18">E20</f>
        <v>1.2835976194009013</v>
      </c>
      <c r="F21">
        <f t="shared" si="12"/>
        <v>5</v>
      </c>
      <c r="G21">
        <f t="shared" si="13"/>
        <v>0.38953017085943725</v>
      </c>
      <c r="H21">
        <f t="shared" si="14"/>
        <v>2.452054794520548</v>
      </c>
      <c r="I21">
        <v>0</v>
      </c>
      <c r="J21" s="1">
        <f t="shared" si="15"/>
        <v>7.16</v>
      </c>
      <c r="K21">
        <f t="shared" si="16"/>
        <v>7.16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-48.5</v>
      </c>
      <c r="C22">
        <v>2.92</v>
      </c>
      <c r="D22">
        <f t="shared" si="11"/>
        <v>-60</v>
      </c>
      <c r="E22" s="1">
        <f t="shared" si="18"/>
        <v>1.2835976194009013</v>
      </c>
      <c r="F22">
        <f t="shared" si="12"/>
        <v>11.5</v>
      </c>
      <c r="G22">
        <f t="shared" si="13"/>
        <v>0.89591939297670564</v>
      </c>
      <c r="H22">
        <f t="shared" si="14"/>
        <v>7.8689972398668226</v>
      </c>
      <c r="J22" s="1">
        <f t="shared" si="15"/>
        <v>22.977471940411121</v>
      </c>
      <c r="K22">
        <f t="shared" si="16"/>
        <v>12.09</v>
      </c>
      <c r="L22">
        <f t="shared" si="17"/>
        <v>-10.887471940411121</v>
      </c>
    </row>
    <row r="23" spans="1:22" x14ac:dyDescent="0.25">
      <c r="A23">
        <v>4</v>
      </c>
      <c r="B23">
        <f t="shared" si="10"/>
        <v>-49.5</v>
      </c>
      <c r="C23">
        <v>2.92</v>
      </c>
      <c r="D23">
        <f t="shared" si="11"/>
        <v>-60</v>
      </c>
      <c r="E23" s="1">
        <f t="shared" si="18"/>
        <v>1.2835976194009013</v>
      </c>
      <c r="F23">
        <f t="shared" si="12"/>
        <v>10.5</v>
      </c>
      <c r="G23">
        <f t="shared" si="13"/>
        <v>0.81801335880481818</v>
      </c>
      <c r="H23">
        <f t="shared" si="14"/>
        <v>6.5767806708012175</v>
      </c>
      <c r="J23" s="1">
        <f t="shared" si="15"/>
        <v>19.204199558739553</v>
      </c>
      <c r="K23">
        <f t="shared" si="16"/>
        <v>12.09</v>
      </c>
      <c r="L23">
        <f t="shared" si="17"/>
        <v>-7.1141995587395535</v>
      </c>
      <c r="R23" t="s">
        <v>2</v>
      </c>
      <c r="S23" s="3">
        <f>MIN(S5:S18)</f>
        <v>1.2835976194009013</v>
      </c>
    </row>
    <row r="24" spans="1:22" x14ac:dyDescent="0.25">
      <c r="A24">
        <v>5</v>
      </c>
      <c r="B24">
        <f t="shared" si="10"/>
        <v>-48.5</v>
      </c>
      <c r="C24">
        <v>2.92</v>
      </c>
      <c r="D24">
        <f t="shared" si="11"/>
        <v>-69.5</v>
      </c>
      <c r="E24" s="1">
        <f t="shared" si="18"/>
        <v>1.2835976194009013</v>
      </c>
      <c r="F24">
        <f t="shared" si="12"/>
        <v>21</v>
      </c>
      <c r="G24">
        <f t="shared" si="13"/>
        <v>1.6360267176096364</v>
      </c>
      <c r="H24">
        <f t="shared" si="14"/>
        <v>43.254043991824517</v>
      </c>
      <c r="J24" s="1">
        <f t="shared" si="15"/>
        <v>126.30180845612759</v>
      </c>
      <c r="K24">
        <f t="shared" si="16"/>
        <v>17.059999999999999</v>
      </c>
      <c r="L24">
        <f t="shared" si="17"/>
        <v>-109.24180845612759</v>
      </c>
      <c r="R24" t="s">
        <v>1</v>
      </c>
      <c r="S24" s="3">
        <f>MAX(S5:S18)</f>
        <v>3.718095926284799</v>
      </c>
    </row>
    <row r="25" spans="1:22" ht="18.75" x14ac:dyDescent="0.3">
      <c r="A25">
        <v>6</v>
      </c>
      <c r="B25">
        <f t="shared" si="10"/>
        <v>-49.5</v>
      </c>
      <c r="C25">
        <v>2.92</v>
      </c>
      <c r="D25">
        <f t="shared" si="11"/>
        <v>-69.5</v>
      </c>
      <c r="E25" s="1">
        <f t="shared" si="18"/>
        <v>1.2835976194009013</v>
      </c>
      <c r="F25">
        <f t="shared" si="12"/>
        <v>20</v>
      </c>
      <c r="G25">
        <f t="shared" si="13"/>
        <v>1.558120683437749</v>
      </c>
      <c r="H25">
        <f t="shared" si="14"/>
        <v>36.151030657145277</v>
      </c>
      <c r="J25" s="1">
        <f t="shared" si="15"/>
        <v>105.56100951886421</v>
      </c>
      <c r="K25">
        <f t="shared" si="16"/>
        <v>17.059999999999999</v>
      </c>
      <c r="L25">
        <f t="shared" si="17"/>
        <v>-88.501009518864208</v>
      </c>
      <c r="M25">
        <v>2</v>
      </c>
      <c r="R25" t="s">
        <v>0</v>
      </c>
      <c r="S25" s="2">
        <v>2.96</v>
      </c>
    </row>
    <row r="26" spans="1:22" x14ac:dyDescent="0.25">
      <c r="A26">
        <v>7</v>
      </c>
      <c r="B26">
        <f t="shared" si="10"/>
        <v>-48.5</v>
      </c>
      <c r="C26">
        <v>2.92</v>
      </c>
      <c r="D26">
        <f t="shared" si="11"/>
        <v>-72.5</v>
      </c>
      <c r="E26" s="1">
        <f t="shared" si="18"/>
        <v>1.2835976194009013</v>
      </c>
      <c r="F26">
        <f t="shared" si="12"/>
        <v>24</v>
      </c>
      <c r="G26">
        <f t="shared" si="13"/>
        <v>1.8697448201252986</v>
      </c>
      <c r="H26">
        <f t="shared" si="14"/>
        <v>74.087479508095996</v>
      </c>
      <c r="J26" s="1">
        <f t="shared" si="15"/>
        <v>216.3354401636403</v>
      </c>
      <c r="K26">
        <f t="shared" si="16"/>
        <v>23.04</v>
      </c>
      <c r="L26">
        <f t="shared" si="17"/>
        <v>-193.29544016364031</v>
      </c>
    </row>
    <row r="27" spans="1:22" x14ac:dyDescent="0.25">
      <c r="A27">
        <v>8</v>
      </c>
      <c r="B27">
        <f t="shared" si="10"/>
        <v>-49.5</v>
      </c>
      <c r="C27">
        <v>2.92</v>
      </c>
      <c r="D27">
        <f t="shared" si="11"/>
        <v>-72.5</v>
      </c>
      <c r="E27" s="1">
        <f t="shared" si="18"/>
        <v>1.2835976194009013</v>
      </c>
      <c r="F27">
        <f t="shared" si="12"/>
        <v>23</v>
      </c>
      <c r="G27">
        <f t="shared" si="13"/>
        <v>1.7918387859534113</v>
      </c>
      <c r="H27">
        <f t="shared" si="14"/>
        <v>61.921117561031664</v>
      </c>
      <c r="J27" s="1">
        <f t="shared" si="15"/>
        <v>180.80966327821247</v>
      </c>
      <c r="K27">
        <f t="shared" si="16"/>
        <v>23.04</v>
      </c>
      <c r="L27">
        <f t="shared" si="17"/>
        <v>-157.76966327821248</v>
      </c>
    </row>
    <row r="28" spans="1:22" x14ac:dyDescent="0.25">
      <c r="A28">
        <v>9</v>
      </c>
      <c r="B28">
        <f t="shared" si="10"/>
        <v>-48.5</v>
      </c>
      <c r="C28">
        <v>2.92</v>
      </c>
      <c r="D28">
        <f t="shared" si="11"/>
        <v>-78</v>
      </c>
      <c r="E28" s="1">
        <f t="shared" si="18"/>
        <v>1.2835976194009013</v>
      </c>
      <c r="F28">
        <f t="shared" si="12"/>
        <v>29.5</v>
      </c>
      <c r="G28">
        <f t="shared" si="13"/>
        <v>2.2982280080706796</v>
      </c>
      <c r="H28">
        <f t="shared" si="14"/>
        <v>198.71379068121564</v>
      </c>
      <c r="J28" s="1">
        <f t="shared" si="15"/>
        <v>580.24426878914971</v>
      </c>
      <c r="K28">
        <f t="shared" si="16"/>
        <v>29.03</v>
      </c>
      <c r="L28">
        <f t="shared" si="17"/>
        <v>-551.21426878914974</v>
      </c>
    </row>
    <row r="29" spans="1:22" x14ac:dyDescent="0.25">
      <c r="A29">
        <v>10</v>
      </c>
      <c r="B29">
        <f t="shared" si="10"/>
        <v>-49.5</v>
      </c>
      <c r="C29">
        <v>2.92</v>
      </c>
      <c r="D29">
        <f t="shared" si="11"/>
        <v>-78</v>
      </c>
      <c r="E29" s="1">
        <f t="shared" si="18"/>
        <v>1.2835976194009013</v>
      </c>
      <c r="F29">
        <f t="shared" si="12"/>
        <v>28.5</v>
      </c>
      <c r="G29">
        <f t="shared" si="13"/>
        <v>2.220321973898792</v>
      </c>
      <c r="H29">
        <f t="shared" si="14"/>
        <v>166.08177353941676</v>
      </c>
      <c r="J29" s="1">
        <f t="shared" si="15"/>
        <v>484.95877873509693</v>
      </c>
      <c r="K29">
        <f t="shared" si="16"/>
        <v>29.03</v>
      </c>
      <c r="L29">
        <f t="shared" si="17"/>
        <v>-455.9287787350969</v>
      </c>
    </row>
    <row r="30" spans="1:22" x14ac:dyDescent="0.25">
      <c r="A30">
        <v>11</v>
      </c>
      <c r="B30">
        <f t="shared" si="10"/>
        <v>-48.5</v>
      </c>
      <c r="C30">
        <v>2.92</v>
      </c>
      <c r="D30">
        <f t="shared" si="11"/>
        <v>-75</v>
      </c>
      <c r="E30" s="1">
        <f t="shared" si="18"/>
        <v>1.2835976194009013</v>
      </c>
      <c r="F30">
        <f t="shared" si="12"/>
        <v>26.5</v>
      </c>
      <c r="G30">
        <f t="shared" si="13"/>
        <v>2.0645099055550173</v>
      </c>
      <c r="H30">
        <f t="shared" si="14"/>
        <v>116.01386767339353</v>
      </c>
      <c r="J30" s="1">
        <f t="shared" si="15"/>
        <v>338.76049360630913</v>
      </c>
      <c r="K30">
        <f t="shared" si="16"/>
        <v>15.07</v>
      </c>
      <c r="L30">
        <f t="shared" si="17"/>
        <v>-323.69049360630913</v>
      </c>
    </row>
    <row r="31" spans="1:22" x14ac:dyDescent="0.25">
      <c r="A31">
        <v>12</v>
      </c>
      <c r="B31">
        <f t="shared" si="10"/>
        <v>-49.5</v>
      </c>
      <c r="C31">
        <v>2.92</v>
      </c>
      <c r="D31">
        <f t="shared" si="11"/>
        <v>-75</v>
      </c>
      <c r="E31" s="1">
        <f t="shared" si="18"/>
        <v>1.2835976194009013</v>
      </c>
      <c r="F31">
        <f t="shared" si="12"/>
        <v>25.5</v>
      </c>
      <c r="G31">
        <f t="shared" si="13"/>
        <v>1.98660387138313</v>
      </c>
      <c r="H31">
        <f t="shared" si="14"/>
        <v>96.962514943286251</v>
      </c>
      <c r="J31" s="1">
        <f t="shared" si="15"/>
        <v>283.13054363439585</v>
      </c>
      <c r="K31">
        <f t="shared" si="16"/>
        <v>15.07</v>
      </c>
      <c r="L31">
        <f t="shared" si="17"/>
        <v>-268.06054363439586</v>
      </c>
    </row>
    <row r="32" spans="1:22" x14ac:dyDescent="0.25">
      <c r="A32">
        <v>13</v>
      </c>
      <c r="B32">
        <f t="shared" si="10"/>
        <v>-48.5</v>
      </c>
      <c r="C32">
        <v>2.92</v>
      </c>
      <c r="D32">
        <f t="shared" si="11"/>
        <v>-80</v>
      </c>
      <c r="E32" s="1">
        <f t="shared" si="18"/>
        <v>1.2835976194009013</v>
      </c>
      <c r="F32">
        <f t="shared" si="12"/>
        <v>31.5</v>
      </c>
      <c r="G32">
        <f t="shared" si="13"/>
        <v>2.4540400764144548</v>
      </c>
      <c r="H32">
        <f t="shared" si="14"/>
        <v>284.4723604594173</v>
      </c>
      <c r="J32" s="1">
        <f t="shared" si="15"/>
        <v>830.65929254149853</v>
      </c>
      <c r="K32">
        <f t="shared" si="16"/>
        <v>25.04</v>
      </c>
      <c r="L32">
        <f t="shared" si="17"/>
        <v>-805.61929254149857</v>
      </c>
    </row>
    <row r="33" spans="1:13" x14ac:dyDescent="0.25">
      <c r="A33">
        <v>14</v>
      </c>
      <c r="B33">
        <f t="shared" si="10"/>
        <v>-49.5</v>
      </c>
      <c r="C33">
        <v>2.92</v>
      </c>
      <c r="D33">
        <f t="shared" si="11"/>
        <v>-80</v>
      </c>
      <c r="E33" s="1">
        <f t="shared" si="18"/>
        <v>1.2835976194009013</v>
      </c>
      <c r="F33">
        <f t="shared" si="12"/>
        <v>30.5</v>
      </c>
      <c r="G33">
        <f t="shared" si="13"/>
        <v>2.3761340422425672</v>
      </c>
      <c r="H33">
        <f t="shared" si="14"/>
        <v>237.75739965545537</v>
      </c>
      <c r="J33" s="1">
        <f t="shared" si="15"/>
        <v>694.25160699392973</v>
      </c>
      <c r="K33">
        <f t="shared" si="16"/>
        <v>25.04</v>
      </c>
      <c r="L33">
        <f t="shared" si="17"/>
        <v>-669.21160699392976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-48.5</v>
      </c>
      <c r="C35">
        <v>2.92</v>
      </c>
      <c r="D35">
        <f t="shared" ref="D35:D48" si="20">D20</f>
        <v>-54.5</v>
      </c>
      <c r="E35" s="1">
        <f>S7</f>
        <v>1.8637261299754695</v>
      </c>
      <c r="F35">
        <f t="shared" ref="F35:F48" si="21">(B35-D35-I35)</f>
        <v>6</v>
      </c>
      <c r="G35">
        <f t="shared" ref="G35:G48" si="22">(F35/(10*E35))</f>
        <v>0.3219357127368801</v>
      </c>
      <c r="H35">
        <f t="shared" ref="H35:H48" si="23">POWER(10,G35)</f>
        <v>2.098629207067237</v>
      </c>
      <c r="I35">
        <v>0</v>
      </c>
      <c r="J35" s="1">
        <f t="shared" ref="J35:J48" si="24">(H35*C35)</f>
        <v>6.127997284636332</v>
      </c>
      <c r="K35">
        <f t="shared" si="16"/>
        <v>7.16</v>
      </c>
      <c r="L35">
        <f t="shared" ref="L35:L48" si="25">(K35-J35)</f>
        <v>1.0320027153636682</v>
      </c>
    </row>
    <row r="36" spans="1:13" x14ac:dyDescent="0.25">
      <c r="A36">
        <v>2</v>
      </c>
      <c r="B36">
        <f t="shared" si="19"/>
        <v>-49.5</v>
      </c>
      <c r="C36">
        <v>2.92</v>
      </c>
      <c r="D36">
        <f t="shared" si="20"/>
        <v>-54.5</v>
      </c>
      <c r="E36" s="1">
        <f t="shared" ref="E36:E48" si="26">E35</f>
        <v>1.8637261299754695</v>
      </c>
      <c r="F36">
        <f t="shared" si="21"/>
        <v>5</v>
      </c>
      <c r="G36">
        <f t="shared" si="22"/>
        <v>0.26827976061406678</v>
      </c>
      <c r="H36">
        <f t="shared" si="23"/>
        <v>1.8547260023879129</v>
      </c>
      <c r="I36">
        <v>0</v>
      </c>
      <c r="J36" s="1">
        <f t="shared" si="24"/>
        <v>5.4157999269727055</v>
      </c>
      <c r="K36">
        <f t="shared" si="16"/>
        <v>7.16</v>
      </c>
      <c r="L36">
        <f t="shared" si="25"/>
        <v>1.7442000730272946</v>
      </c>
    </row>
    <row r="37" spans="1:13" x14ac:dyDescent="0.25">
      <c r="A37">
        <v>3</v>
      </c>
      <c r="B37">
        <f t="shared" si="19"/>
        <v>-48.5</v>
      </c>
      <c r="C37">
        <v>2.92</v>
      </c>
      <c r="D37">
        <f t="shared" si="20"/>
        <v>-60</v>
      </c>
      <c r="E37" s="1">
        <f t="shared" si="26"/>
        <v>1.8637261299754695</v>
      </c>
      <c r="F37">
        <f t="shared" si="21"/>
        <v>11.5</v>
      </c>
      <c r="G37">
        <f t="shared" si="22"/>
        <v>0.61704344941235356</v>
      </c>
      <c r="H37">
        <f t="shared" si="23"/>
        <v>4.14041095890411</v>
      </c>
      <c r="J37" s="1">
        <f t="shared" si="24"/>
        <v>12.090000000000002</v>
      </c>
      <c r="K37">
        <f t="shared" si="16"/>
        <v>12.09</v>
      </c>
      <c r="L37">
        <f t="shared" si="25"/>
        <v>-1.7763568394002505E-15</v>
      </c>
    </row>
    <row r="38" spans="1:13" x14ac:dyDescent="0.25">
      <c r="A38">
        <v>4</v>
      </c>
      <c r="B38">
        <f t="shared" si="19"/>
        <v>-49.5</v>
      </c>
      <c r="C38">
        <v>2.92</v>
      </c>
      <c r="D38">
        <f t="shared" si="20"/>
        <v>-60</v>
      </c>
      <c r="E38" s="1">
        <f t="shared" si="26"/>
        <v>1.8637261299754695</v>
      </c>
      <c r="F38">
        <f t="shared" si="21"/>
        <v>10.5</v>
      </c>
      <c r="G38">
        <f t="shared" si="22"/>
        <v>0.56338749728954018</v>
      </c>
      <c r="H38">
        <f t="shared" si="23"/>
        <v>3.6592113748302033</v>
      </c>
      <c r="J38" s="1">
        <f t="shared" si="24"/>
        <v>10.684897214504193</v>
      </c>
      <c r="K38">
        <f t="shared" si="16"/>
        <v>12.09</v>
      </c>
      <c r="L38">
        <f t="shared" si="25"/>
        <v>1.4051027854958065</v>
      </c>
    </row>
    <row r="39" spans="1:13" x14ac:dyDescent="0.25">
      <c r="A39">
        <v>5</v>
      </c>
      <c r="B39">
        <f t="shared" si="19"/>
        <v>-48.5</v>
      </c>
      <c r="C39">
        <v>2.92</v>
      </c>
      <c r="D39">
        <f t="shared" si="20"/>
        <v>-69.5</v>
      </c>
      <c r="E39" s="1">
        <f t="shared" si="26"/>
        <v>1.8637261299754695</v>
      </c>
      <c r="F39">
        <f t="shared" si="21"/>
        <v>21</v>
      </c>
      <c r="G39">
        <f t="shared" si="22"/>
        <v>1.1267749945790804</v>
      </c>
      <c r="H39">
        <f t="shared" si="23"/>
        <v>13.389827885686746</v>
      </c>
      <c r="J39" s="1">
        <f t="shared" si="24"/>
        <v>39.098297426205299</v>
      </c>
      <c r="K39">
        <f t="shared" si="16"/>
        <v>17.059999999999999</v>
      </c>
      <c r="L39">
        <f t="shared" si="25"/>
        <v>-22.0382974262053</v>
      </c>
    </row>
    <row r="40" spans="1:13" x14ac:dyDescent="0.25">
      <c r="A40">
        <v>6</v>
      </c>
      <c r="B40">
        <f t="shared" si="19"/>
        <v>-49.5</v>
      </c>
      <c r="C40">
        <v>2.92</v>
      </c>
      <c r="D40">
        <f t="shared" si="20"/>
        <v>-69.5</v>
      </c>
      <c r="E40" s="1">
        <f t="shared" si="26"/>
        <v>1.8637261299754695</v>
      </c>
      <c r="F40">
        <f t="shared" si="21"/>
        <v>20</v>
      </c>
      <c r="G40">
        <f t="shared" si="22"/>
        <v>1.0731190424562671</v>
      </c>
      <c r="H40">
        <f t="shared" si="23"/>
        <v>11.833658782337874</v>
      </c>
      <c r="J40" s="1">
        <f t="shared" si="24"/>
        <v>34.55428364442659</v>
      </c>
      <c r="K40">
        <f t="shared" si="16"/>
        <v>17.059999999999999</v>
      </c>
      <c r="L40">
        <f t="shared" si="25"/>
        <v>-17.494283644426591</v>
      </c>
      <c r="M40">
        <v>3</v>
      </c>
    </row>
    <row r="41" spans="1:13" x14ac:dyDescent="0.25">
      <c r="A41">
        <v>7</v>
      </c>
      <c r="B41">
        <f t="shared" si="19"/>
        <v>-48.5</v>
      </c>
      <c r="C41">
        <v>2.92</v>
      </c>
      <c r="D41">
        <f t="shared" si="20"/>
        <v>-72.5</v>
      </c>
      <c r="E41" s="1">
        <f t="shared" si="26"/>
        <v>1.8637261299754695</v>
      </c>
      <c r="F41">
        <f t="shared" si="21"/>
        <v>24</v>
      </c>
      <c r="G41">
        <f t="shared" si="22"/>
        <v>1.2877428509475204</v>
      </c>
      <c r="H41">
        <f t="shared" si="23"/>
        <v>19.397370045243953</v>
      </c>
      <c r="J41" s="1">
        <f t="shared" si="24"/>
        <v>56.640320532112341</v>
      </c>
      <c r="K41">
        <f t="shared" si="16"/>
        <v>23.04</v>
      </c>
      <c r="L41">
        <f t="shared" si="25"/>
        <v>-33.600320532112342</v>
      </c>
    </row>
    <row r="42" spans="1:13" x14ac:dyDescent="0.25">
      <c r="A42">
        <v>8</v>
      </c>
      <c r="B42">
        <f t="shared" si="19"/>
        <v>-49.5</v>
      </c>
      <c r="C42">
        <v>2.92</v>
      </c>
      <c r="D42">
        <f t="shared" si="20"/>
        <v>-72.5</v>
      </c>
      <c r="E42" s="1">
        <f t="shared" si="26"/>
        <v>1.8637261299754695</v>
      </c>
      <c r="F42">
        <f t="shared" si="21"/>
        <v>23</v>
      </c>
      <c r="G42">
        <f t="shared" si="22"/>
        <v>1.2340868988247071</v>
      </c>
      <c r="H42">
        <f t="shared" si="23"/>
        <v>17.143002908613251</v>
      </c>
      <c r="J42" s="1">
        <f t="shared" si="24"/>
        <v>50.05756849315069</v>
      </c>
      <c r="K42">
        <f t="shared" si="16"/>
        <v>23.04</v>
      </c>
      <c r="L42">
        <f t="shared" si="25"/>
        <v>-27.017568493150691</v>
      </c>
    </row>
    <row r="43" spans="1:13" x14ac:dyDescent="0.25">
      <c r="A43">
        <v>9</v>
      </c>
      <c r="B43">
        <f t="shared" si="19"/>
        <v>-48.5</v>
      </c>
      <c r="C43">
        <v>2.92</v>
      </c>
      <c r="D43">
        <f t="shared" si="20"/>
        <v>-78</v>
      </c>
      <c r="E43" s="1">
        <f t="shared" si="26"/>
        <v>1.8637261299754695</v>
      </c>
      <c r="F43">
        <f t="shared" si="21"/>
        <v>29.5</v>
      </c>
      <c r="G43">
        <f t="shared" si="22"/>
        <v>1.5828505876229939</v>
      </c>
      <c r="H43">
        <f t="shared" si="23"/>
        <v>38.269306096945613</v>
      </c>
      <c r="J43" s="1">
        <f t="shared" si="24"/>
        <v>111.74637380308118</v>
      </c>
      <c r="K43">
        <f t="shared" si="16"/>
        <v>29.03</v>
      </c>
      <c r="L43">
        <f t="shared" si="25"/>
        <v>-82.716373803081183</v>
      </c>
    </row>
    <row r="44" spans="1:13" x14ac:dyDescent="0.25">
      <c r="A44">
        <v>10</v>
      </c>
      <c r="B44">
        <f t="shared" si="19"/>
        <v>-49.5</v>
      </c>
      <c r="C44">
        <v>2.92</v>
      </c>
      <c r="D44">
        <f t="shared" si="20"/>
        <v>-78</v>
      </c>
      <c r="E44" s="1">
        <f t="shared" si="26"/>
        <v>1.8637261299754695</v>
      </c>
      <c r="F44">
        <f t="shared" si="21"/>
        <v>28.5</v>
      </c>
      <c r="G44">
        <f t="shared" si="22"/>
        <v>1.5291946355001804</v>
      </c>
      <c r="H44">
        <f t="shared" si="23"/>
        <v>33.82163789216397</v>
      </c>
      <c r="J44" s="1">
        <f t="shared" si="24"/>
        <v>98.759182645118784</v>
      </c>
      <c r="K44">
        <f t="shared" si="16"/>
        <v>29.03</v>
      </c>
      <c r="L44">
        <f t="shared" si="25"/>
        <v>-69.729182645118783</v>
      </c>
    </row>
    <row r="45" spans="1:13" x14ac:dyDescent="0.25">
      <c r="A45">
        <v>11</v>
      </c>
      <c r="B45">
        <f t="shared" si="19"/>
        <v>-48.5</v>
      </c>
      <c r="C45">
        <v>2.92</v>
      </c>
      <c r="D45">
        <f t="shared" si="20"/>
        <v>-75</v>
      </c>
      <c r="E45" s="1">
        <f t="shared" si="26"/>
        <v>1.8637261299754695</v>
      </c>
      <c r="F45">
        <f t="shared" si="21"/>
        <v>26.5</v>
      </c>
      <c r="G45">
        <f t="shared" si="22"/>
        <v>1.4218827312545539</v>
      </c>
      <c r="H45">
        <f t="shared" si="23"/>
        <v>26.416953470885847</v>
      </c>
      <c r="J45" s="1">
        <f t="shared" si="24"/>
        <v>77.137504134986671</v>
      </c>
      <c r="K45">
        <f t="shared" si="16"/>
        <v>15.07</v>
      </c>
      <c r="L45">
        <f t="shared" si="25"/>
        <v>-62.06750413498667</v>
      </c>
    </row>
    <row r="46" spans="1:13" x14ac:dyDescent="0.25">
      <c r="A46">
        <v>12</v>
      </c>
      <c r="B46">
        <f t="shared" si="19"/>
        <v>-49.5</v>
      </c>
      <c r="C46">
        <v>2.92</v>
      </c>
      <c r="D46">
        <f t="shared" si="20"/>
        <v>-75</v>
      </c>
      <c r="E46" s="1">
        <f t="shared" si="26"/>
        <v>1.8637261299754695</v>
      </c>
      <c r="F46">
        <f t="shared" si="21"/>
        <v>25.5</v>
      </c>
      <c r="G46">
        <f t="shared" si="22"/>
        <v>1.3682267791317404</v>
      </c>
      <c r="H46">
        <f t="shared" si="23"/>
        <v>23.346768615116211</v>
      </c>
      <c r="J46" s="1">
        <f t="shared" si="24"/>
        <v>68.172564356139333</v>
      </c>
      <c r="K46">
        <f t="shared" si="16"/>
        <v>15.07</v>
      </c>
      <c r="L46">
        <f t="shared" si="25"/>
        <v>-53.102564356139332</v>
      </c>
    </row>
    <row r="47" spans="1:13" x14ac:dyDescent="0.25">
      <c r="A47">
        <v>13</v>
      </c>
      <c r="B47">
        <f t="shared" si="19"/>
        <v>-48.5</v>
      </c>
      <c r="C47">
        <v>2.92</v>
      </c>
      <c r="D47">
        <f t="shared" si="20"/>
        <v>-80</v>
      </c>
      <c r="E47" s="1">
        <f t="shared" si="26"/>
        <v>1.8637261299754695</v>
      </c>
      <c r="F47">
        <f t="shared" si="21"/>
        <v>31.5</v>
      </c>
      <c r="G47">
        <f t="shared" si="22"/>
        <v>1.6901624918686204</v>
      </c>
      <c r="H47">
        <f t="shared" si="23"/>
        <v>48.996210506323571</v>
      </c>
      <c r="J47" s="1">
        <f t="shared" si="24"/>
        <v>143.06893467846481</v>
      </c>
      <c r="K47">
        <f t="shared" si="16"/>
        <v>25.04</v>
      </c>
      <c r="L47">
        <f t="shared" si="25"/>
        <v>-118.02893467846482</v>
      </c>
    </row>
    <row r="48" spans="1:13" x14ac:dyDescent="0.25">
      <c r="A48">
        <v>14</v>
      </c>
      <c r="B48">
        <f t="shared" si="19"/>
        <v>-49.5</v>
      </c>
      <c r="C48">
        <v>2.92</v>
      </c>
      <c r="D48">
        <f t="shared" si="20"/>
        <v>-80</v>
      </c>
      <c r="E48" s="1">
        <f t="shared" si="26"/>
        <v>1.8637261299754695</v>
      </c>
      <c r="F48">
        <f t="shared" si="21"/>
        <v>30.5</v>
      </c>
      <c r="G48">
        <f t="shared" si="22"/>
        <v>1.6365065397458072</v>
      </c>
      <c r="H48">
        <f t="shared" si="23"/>
        <v>43.301858822190063</v>
      </c>
      <c r="J48" s="1">
        <f t="shared" si="24"/>
        <v>126.44142776079498</v>
      </c>
      <c r="K48">
        <f t="shared" si="16"/>
        <v>25.04</v>
      </c>
      <c r="L48">
        <f t="shared" si="25"/>
        <v>-101.40142776079497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-48.5</v>
      </c>
      <c r="C50">
        <v>2.92</v>
      </c>
      <c r="D50">
        <f t="shared" ref="D50:D63" si="28">D35</f>
        <v>-54.5</v>
      </c>
      <c r="E50" s="1">
        <f>S8</f>
        <v>1.7016629882384722</v>
      </c>
      <c r="F50">
        <f t="shared" ref="F50:F63" si="29">(B50-D50-I50)</f>
        <v>6</v>
      </c>
      <c r="G50">
        <f t="shared" ref="G50:G63" si="30">(F50/(10*E50))</f>
        <v>0.35259625680705919</v>
      </c>
      <c r="H50">
        <f t="shared" ref="H50:H63" si="31">POWER(10,G50)</f>
        <v>2.2521445255933425</v>
      </c>
      <c r="I50">
        <v>0</v>
      </c>
      <c r="J50" s="1">
        <f t="shared" ref="J50:J63" si="32">(H50*C50)</f>
        <v>6.5762620147325599</v>
      </c>
      <c r="K50">
        <f t="shared" si="16"/>
        <v>7.16</v>
      </c>
      <c r="L50">
        <f t="shared" ref="L50:L63" si="33">(K50-J50)</f>
        <v>0.58373798526744025</v>
      </c>
    </row>
    <row r="51" spans="1:13" x14ac:dyDescent="0.25">
      <c r="A51">
        <v>2</v>
      </c>
      <c r="B51">
        <f t="shared" si="27"/>
        <v>-49.5</v>
      </c>
      <c r="C51">
        <v>2.92</v>
      </c>
      <c r="D51">
        <f t="shared" si="28"/>
        <v>-54.5</v>
      </c>
      <c r="E51" s="1">
        <f t="shared" ref="E51:E63" si="34">E50</f>
        <v>1.7016629882384722</v>
      </c>
      <c r="F51">
        <f t="shared" si="29"/>
        <v>5</v>
      </c>
      <c r="G51">
        <f t="shared" si="30"/>
        <v>0.29383021400588266</v>
      </c>
      <c r="H51">
        <f t="shared" si="31"/>
        <v>1.9671171014233779</v>
      </c>
      <c r="I51">
        <v>0</v>
      </c>
      <c r="J51" s="1">
        <f t="shared" si="32"/>
        <v>5.7439819361562634</v>
      </c>
      <c r="K51">
        <f t="shared" si="16"/>
        <v>7.16</v>
      </c>
      <c r="L51">
        <f t="shared" si="33"/>
        <v>1.4160180638437367</v>
      </c>
    </row>
    <row r="52" spans="1:13" x14ac:dyDescent="0.25">
      <c r="A52">
        <v>3</v>
      </c>
      <c r="B52">
        <f t="shared" si="27"/>
        <v>-48.5</v>
      </c>
      <c r="C52">
        <v>2.92</v>
      </c>
      <c r="D52">
        <f t="shared" si="28"/>
        <v>-60</v>
      </c>
      <c r="E52" s="1">
        <f t="shared" si="34"/>
        <v>1.7016629882384722</v>
      </c>
      <c r="F52">
        <f t="shared" si="29"/>
        <v>11.5</v>
      </c>
      <c r="G52">
        <f t="shared" si="30"/>
        <v>0.67580949221353015</v>
      </c>
      <c r="H52">
        <f t="shared" si="31"/>
        <v>4.7403399970725069</v>
      </c>
      <c r="J52" s="1">
        <f t="shared" si="32"/>
        <v>13.84179279145172</v>
      </c>
      <c r="K52">
        <f t="shared" si="16"/>
        <v>12.09</v>
      </c>
      <c r="L52">
        <f t="shared" si="33"/>
        <v>-1.7517927914517202</v>
      </c>
    </row>
    <row r="53" spans="1:13" x14ac:dyDescent="0.25">
      <c r="A53">
        <v>4</v>
      </c>
      <c r="B53">
        <f t="shared" si="27"/>
        <v>-49.5</v>
      </c>
      <c r="C53">
        <v>2.92</v>
      </c>
      <c r="D53">
        <f t="shared" si="28"/>
        <v>-60</v>
      </c>
      <c r="E53" s="1">
        <f t="shared" si="34"/>
        <v>1.7016629882384722</v>
      </c>
      <c r="F53">
        <f t="shared" si="29"/>
        <v>10.5</v>
      </c>
      <c r="G53">
        <f t="shared" si="30"/>
        <v>0.61704344941235356</v>
      </c>
      <c r="H53">
        <f t="shared" si="31"/>
        <v>4.14041095890411</v>
      </c>
      <c r="J53" s="1">
        <f t="shared" si="32"/>
        <v>12.090000000000002</v>
      </c>
      <c r="K53">
        <f t="shared" si="16"/>
        <v>12.09</v>
      </c>
      <c r="L53">
        <f t="shared" si="33"/>
        <v>-1.7763568394002505E-15</v>
      </c>
      <c r="M53">
        <v>4</v>
      </c>
    </row>
    <row r="54" spans="1:13" x14ac:dyDescent="0.25">
      <c r="A54">
        <v>5</v>
      </c>
      <c r="B54">
        <f t="shared" si="27"/>
        <v>-48.5</v>
      </c>
      <c r="C54">
        <v>2.92</v>
      </c>
      <c r="D54">
        <f t="shared" si="28"/>
        <v>-69.5</v>
      </c>
      <c r="E54" s="1">
        <f t="shared" si="34"/>
        <v>1.7016629882384722</v>
      </c>
      <c r="F54">
        <f t="shared" si="29"/>
        <v>21</v>
      </c>
      <c r="G54">
        <f t="shared" si="30"/>
        <v>1.2340868988247071</v>
      </c>
      <c r="H54">
        <f t="shared" si="31"/>
        <v>17.143002908613251</v>
      </c>
      <c r="J54" s="1">
        <f t="shared" si="32"/>
        <v>50.05756849315069</v>
      </c>
      <c r="K54">
        <f t="shared" si="16"/>
        <v>17.059999999999999</v>
      </c>
      <c r="L54">
        <f t="shared" si="33"/>
        <v>-32.997568493150695</v>
      </c>
    </row>
    <row r="55" spans="1:13" x14ac:dyDescent="0.25">
      <c r="A55">
        <v>6</v>
      </c>
      <c r="B55">
        <f t="shared" si="27"/>
        <v>-49.5</v>
      </c>
      <c r="C55">
        <v>2.92</v>
      </c>
      <c r="D55">
        <f t="shared" si="28"/>
        <v>-69.5</v>
      </c>
      <c r="E55" s="1">
        <f t="shared" si="34"/>
        <v>1.7016629882384722</v>
      </c>
      <c r="F55">
        <f t="shared" si="29"/>
        <v>20</v>
      </c>
      <c r="G55">
        <f t="shared" si="30"/>
        <v>1.1753208560235306</v>
      </c>
      <c r="H55">
        <f t="shared" si="31"/>
        <v>14.973414808891752</v>
      </c>
      <c r="J55" s="1">
        <f t="shared" si="32"/>
        <v>43.722371241963913</v>
      </c>
      <c r="K55">
        <f t="shared" si="16"/>
        <v>17.059999999999999</v>
      </c>
      <c r="L55">
        <f t="shared" si="33"/>
        <v>-26.662371241963914</v>
      </c>
    </row>
    <row r="56" spans="1:13" x14ac:dyDescent="0.25">
      <c r="A56">
        <v>7</v>
      </c>
      <c r="B56">
        <f t="shared" si="27"/>
        <v>-48.5</v>
      </c>
      <c r="C56">
        <v>2.92</v>
      </c>
      <c r="D56">
        <f t="shared" si="28"/>
        <v>-72.5</v>
      </c>
      <c r="E56" s="1">
        <f t="shared" si="34"/>
        <v>1.7016629882384722</v>
      </c>
      <c r="F56">
        <f t="shared" si="29"/>
        <v>24</v>
      </c>
      <c r="G56">
        <f t="shared" si="30"/>
        <v>1.4103850272282368</v>
      </c>
      <c r="H56">
        <f t="shared" si="31"/>
        <v>25.72675598045355</v>
      </c>
      <c r="J56" s="1">
        <f t="shared" si="32"/>
        <v>75.122127462924368</v>
      </c>
      <c r="K56">
        <f t="shared" si="16"/>
        <v>23.04</v>
      </c>
      <c r="L56">
        <f t="shared" si="33"/>
        <v>-52.082127462924369</v>
      </c>
    </row>
    <row r="57" spans="1:13" x14ac:dyDescent="0.25">
      <c r="A57">
        <v>8</v>
      </c>
      <c r="B57">
        <f t="shared" si="27"/>
        <v>-49.5</v>
      </c>
      <c r="C57">
        <v>2.92</v>
      </c>
      <c r="D57">
        <f t="shared" si="28"/>
        <v>-72.5</v>
      </c>
      <c r="E57" s="1">
        <f t="shared" si="34"/>
        <v>1.7016629882384722</v>
      </c>
      <c r="F57">
        <f t="shared" si="29"/>
        <v>23</v>
      </c>
      <c r="G57">
        <f t="shared" si="30"/>
        <v>1.3516189844270603</v>
      </c>
      <c r="H57">
        <f t="shared" si="31"/>
        <v>22.470823287845374</v>
      </c>
      <c r="J57" s="1">
        <f t="shared" si="32"/>
        <v>65.614804000508485</v>
      </c>
      <c r="K57">
        <f t="shared" si="16"/>
        <v>23.04</v>
      </c>
      <c r="L57">
        <f t="shared" si="33"/>
        <v>-42.574804000508486</v>
      </c>
    </row>
    <row r="58" spans="1:13" x14ac:dyDescent="0.25">
      <c r="A58">
        <v>9</v>
      </c>
      <c r="B58">
        <f t="shared" si="27"/>
        <v>-48.5</v>
      </c>
      <c r="C58">
        <v>2.92</v>
      </c>
      <c r="D58">
        <f t="shared" si="28"/>
        <v>-78</v>
      </c>
      <c r="E58" s="1">
        <f t="shared" si="34"/>
        <v>1.7016629882384722</v>
      </c>
      <c r="F58">
        <f t="shared" si="29"/>
        <v>29.5</v>
      </c>
      <c r="G58">
        <f t="shared" si="30"/>
        <v>1.7335982626347077</v>
      </c>
      <c r="H58">
        <f t="shared" si="31"/>
        <v>54.149975271653034</v>
      </c>
      <c r="J58" s="1">
        <f t="shared" si="32"/>
        <v>158.11792779322687</v>
      </c>
      <c r="K58">
        <f t="shared" si="16"/>
        <v>29.03</v>
      </c>
      <c r="L58">
        <f t="shared" si="33"/>
        <v>-129.08792779322687</v>
      </c>
    </row>
    <row r="59" spans="1:13" x14ac:dyDescent="0.25">
      <c r="A59">
        <v>10</v>
      </c>
      <c r="B59">
        <f t="shared" si="27"/>
        <v>-49.5</v>
      </c>
      <c r="C59">
        <v>2.92</v>
      </c>
      <c r="D59">
        <f t="shared" si="28"/>
        <v>-78</v>
      </c>
      <c r="E59" s="1">
        <f t="shared" si="34"/>
        <v>1.7016629882384722</v>
      </c>
      <c r="F59">
        <f t="shared" si="29"/>
        <v>28.5</v>
      </c>
      <c r="G59">
        <f t="shared" si="30"/>
        <v>1.674832219833531</v>
      </c>
      <c r="H59">
        <f t="shared" si="31"/>
        <v>47.296850263398817</v>
      </c>
      <c r="J59" s="1">
        <f t="shared" si="32"/>
        <v>138.10680276912453</v>
      </c>
      <c r="K59">
        <f t="shared" si="16"/>
        <v>29.03</v>
      </c>
      <c r="L59">
        <f t="shared" si="33"/>
        <v>-109.07680276912453</v>
      </c>
    </row>
    <row r="60" spans="1:13" x14ac:dyDescent="0.25">
      <c r="A60">
        <v>11</v>
      </c>
      <c r="B60">
        <f t="shared" si="27"/>
        <v>-48.5</v>
      </c>
      <c r="C60">
        <v>2.92</v>
      </c>
      <c r="D60">
        <f t="shared" si="28"/>
        <v>-75</v>
      </c>
      <c r="E60" s="1">
        <f t="shared" si="34"/>
        <v>1.7016629882384722</v>
      </c>
      <c r="F60">
        <f t="shared" si="29"/>
        <v>26.5</v>
      </c>
      <c r="G60">
        <f t="shared" si="30"/>
        <v>1.5573001342311781</v>
      </c>
      <c r="H60">
        <f t="shared" si="31"/>
        <v>36.082791949695256</v>
      </c>
      <c r="J60" s="1">
        <f t="shared" si="32"/>
        <v>105.36175249311015</v>
      </c>
      <c r="K60">
        <f t="shared" si="16"/>
        <v>15.07</v>
      </c>
      <c r="L60">
        <f t="shared" si="33"/>
        <v>-90.291752493110152</v>
      </c>
    </row>
    <row r="61" spans="1:13" x14ac:dyDescent="0.25">
      <c r="A61">
        <v>12</v>
      </c>
      <c r="B61">
        <f t="shared" si="27"/>
        <v>-49.5</v>
      </c>
      <c r="C61">
        <v>2.92</v>
      </c>
      <c r="D61">
        <f t="shared" si="28"/>
        <v>-75</v>
      </c>
      <c r="E61" s="1">
        <f t="shared" si="34"/>
        <v>1.7016629882384722</v>
      </c>
      <c r="F61">
        <f t="shared" si="29"/>
        <v>25.5</v>
      </c>
      <c r="G61">
        <f t="shared" si="30"/>
        <v>1.4985340914300016</v>
      </c>
      <c r="H61">
        <f t="shared" si="31"/>
        <v>31.516217678191616</v>
      </c>
      <c r="J61" s="1">
        <f t="shared" si="32"/>
        <v>92.027355620319511</v>
      </c>
      <c r="K61">
        <f t="shared" si="16"/>
        <v>15.07</v>
      </c>
      <c r="L61">
        <f t="shared" si="33"/>
        <v>-76.957355620319504</v>
      </c>
    </row>
    <row r="62" spans="1:13" x14ac:dyDescent="0.25">
      <c r="A62">
        <v>13</v>
      </c>
      <c r="B62">
        <f t="shared" si="27"/>
        <v>-48.5</v>
      </c>
      <c r="C62">
        <v>2.92</v>
      </c>
      <c r="D62">
        <f t="shared" si="28"/>
        <v>-80</v>
      </c>
      <c r="E62" s="1">
        <f t="shared" si="34"/>
        <v>1.7016629882384722</v>
      </c>
      <c r="F62">
        <f t="shared" si="29"/>
        <v>31.5</v>
      </c>
      <c r="G62">
        <f t="shared" si="30"/>
        <v>1.8511303482370607</v>
      </c>
      <c r="H62">
        <f t="shared" si="31"/>
        <v>70.979077111347365</v>
      </c>
      <c r="J62" s="1">
        <f t="shared" si="32"/>
        <v>207.25890516513431</v>
      </c>
      <c r="K62">
        <f t="shared" si="16"/>
        <v>25.04</v>
      </c>
      <c r="L62">
        <f t="shared" si="33"/>
        <v>-182.21890516513432</v>
      </c>
    </row>
    <row r="63" spans="1:13" x14ac:dyDescent="0.25">
      <c r="A63">
        <v>14</v>
      </c>
      <c r="B63">
        <f t="shared" si="27"/>
        <v>-49.5</v>
      </c>
      <c r="C63">
        <v>2.92</v>
      </c>
      <c r="D63">
        <f t="shared" si="28"/>
        <v>-80</v>
      </c>
      <c r="E63" s="1">
        <f t="shared" si="34"/>
        <v>1.7016629882384722</v>
      </c>
      <c r="F63">
        <f t="shared" si="29"/>
        <v>30.5</v>
      </c>
      <c r="G63">
        <f t="shared" si="30"/>
        <v>1.7923643054358842</v>
      </c>
      <c r="H63">
        <f t="shared" si="31"/>
        <v>61.996090766952491</v>
      </c>
      <c r="J63" s="1">
        <f t="shared" si="32"/>
        <v>181.02858503950128</v>
      </c>
      <c r="K63">
        <f t="shared" si="16"/>
        <v>25.04</v>
      </c>
      <c r="L63">
        <f t="shared" si="33"/>
        <v>-155.98858503950129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-48.5</v>
      </c>
      <c r="C65">
        <v>2.92</v>
      </c>
      <c r="D65">
        <f t="shared" ref="D65:D78" si="36">D50</f>
        <v>-54.5</v>
      </c>
      <c r="E65" s="1">
        <f>S9</f>
        <v>2.7393823077066375</v>
      </c>
      <c r="F65">
        <f t="shared" ref="F65:F78" si="37">(B65-D65-I65)</f>
        <v>6</v>
      </c>
      <c r="G65">
        <f t="shared" ref="G65:G78" si="38">(F65/(10*E65))</f>
        <v>0.21902747868088168</v>
      </c>
      <c r="H65">
        <f t="shared" ref="H65:H78" si="39">POWER(10,G65)</f>
        <v>1.6558747306626485</v>
      </c>
      <c r="I65">
        <v>0</v>
      </c>
      <c r="J65" s="1">
        <f t="shared" ref="J65:J78" si="40">(H65*C65)</f>
        <v>4.835154213534933</v>
      </c>
      <c r="K65">
        <f t="shared" si="16"/>
        <v>7.16</v>
      </c>
      <c r="L65">
        <f t="shared" ref="L65:L78" si="41">(K65-J65)</f>
        <v>2.3248457864650671</v>
      </c>
    </row>
    <row r="66" spans="1:13" x14ac:dyDescent="0.25">
      <c r="A66">
        <v>2</v>
      </c>
      <c r="B66">
        <f t="shared" si="35"/>
        <v>-49.5</v>
      </c>
      <c r="C66">
        <v>2.92</v>
      </c>
      <c r="D66">
        <f t="shared" si="36"/>
        <v>-54.5</v>
      </c>
      <c r="E66" s="1">
        <f t="shared" ref="E66:E78" si="42">E65</f>
        <v>2.7393823077066375</v>
      </c>
      <c r="F66">
        <f t="shared" si="37"/>
        <v>5</v>
      </c>
      <c r="G66">
        <f t="shared" si="38"/>
        <v>0.18252289890073473</v>
      </c>
      <c r="H66">
        <f t="shared" si="39"/>
        <v>1.5223794007567113</v>
      </c>
      <c r="I66">
        <v>0</v>
      </c>
      <c r="J66" s="1">
        <f t="shared" si="40"/>
        <v>4.4453478502095969</v>
      </c>
      <c r="K66">
        <f t="shared" si="16"/>
        <v>7.16</v>
      </c>
      <c r="L66">
        <f t="shared" si="41"/>
        <v>2.7146521497904033</v>
      </c>
    </row>
    <row r="67" spans="1:13" x14ac:dyDescent="0.25">
      <c r="A67">
        <v>3</v>
      </c>
      <c r="B67">
        <f t="shared" si="35"/>
        <v>-48.5</v>
      </c>
      <c r="C67">
        <v>2.92</v>
      </c>
      <c r="D67">
        <f t="shared" si="36"/>
        <v>-60</v>
      </c>
      <c r="E67" s="1">
        <f t="shared" si="42"/>
        <v>2.7393823077066375</v>
      </c>
      <c r="F67">
        <f t="shared" si="37"/>
        <v>11.5</v>
      </c>
      <c r="G67">
        <f t="shared" si="38"/>
        <v>0.41980266747168987</v>
      </c>
      <c r="H67">
        <f t="shared" si="39"/>
        <v>2.6290731355164643</v>
      </c>
      <c r="J67" s="1">
        <f t="shared" si="40"/>
        <v>7.6768935557080757</v>
      </c>
      <c r="K67">
        <f t="shared" si="16"/>
        <v>12.09</v>
      </c>
      <c r="L67">
        <f t="shared" si="41"/>
        <v>4.4131064442919241</v>
      </c>
    </row>
    <row r="68" spans="1:13" x14ac:dyDescent="0.25">
      <c r="A68">
        <v>4</v>
      </c>
      <c r="B68">
        <f t="shared" si="35"/>
        <v>-49.5</v>
      </c>
      <c r="C68">
        <v>2.92</v>
      </c>
      <c r="D68">
        <f t="shared" si="36"/>
        <v>-60</v>
      </c>
      <c r="E68" s="1">
        <f t="shared" si="42"/>
        <v>2.7393823077066375</v>
      </c>
      <c r="F68">
        <f t="shared" si="37"/>
        <v>10.5</v>
      </c>
      <c r="G68">
        <f t="shared" si="38"/>
        <v>0.38329808769154294</v>
      </c>
      <c r="H68">
        <f t="shared" si="39"/>
        <v>2.4171193088932657</v>
      </c>
      <c r="J68" s="1">
        <f t="shared" si="40"/>
        <v>7.0579883819683351</v>
      </c>
      <c r="K68">
        <f t="shared" si="16"/>
        <v>12.09</v>
      </c>
      <c r="L68">
        <f t="shared" si="41"/>
        <v>5.0320116180316647</v>
      </c>
    </row>
    <row r="69" spans="1:13" x14ac:dyDescent="0.25">
      <c r="A69">
        <v>5</v>
      </c>
      <c r="B69">
        <f t="shared" si="35"/>
        <v>-48.5</v>
      </c>
      <c r="C69">
        <v>2.92</v>
      </c>
      <c r="D69">
        <f t="shared" si="36"/>
        <v>-69.5</v>
      </c>
      <c r="E69" s="1">
        <f t="shared" si="42"/>
        <v>2.7393823077066375</v>
      </c>
      <c r="F69">
        <f t="shared" si="37"/>
        <v>21</v>
      </c>
      <c r="G69">
        <f t="shared" si="38"/>
        <v>0.76659617538308589</v>
      </c>
      <c r="H69">
        <f t="shared" si="39"/>
        <v>5.8424657534246576</v>
      </c>
      <c r="J69" s="1">
        <f t="shared" si="40"/>
        <v>17.059999999999999</v>
      </c>
      <c r="K69">
        <f t="shared" si="16"/>
        <v>17.059999999999999</v>
      </c>
      <c r="L69">
        <f t="shared" si="41"/>
        <v>0</v>
      </c>
    </row>
    <row r="70" spans="1:13" x14ac:dyDescent="0.25">
      <c r="A70">
        <v>6</v>
      </c>
      <c r="B70">
        <f t="shared" si="35"/>
        <v>-49.5</v>
      </c>
      <c r="C70">
        <v>2.92</v>
      </c>
      <c r="D70">
        <f t="shared" si="36"/>
        <v>-69.5</v>
      </c>
      <c r="E70" s="1">
        <f t="shared" si="42"/>
        <v>2.7393823077066375</v>
      </c>
      <c r="F70">
        <f t="shared" si="37"/>
        <v>20</v>
      </c>
      <c r="G70">
        <f t="shared" si="38"/>
        <v>0.7300915956029389</v>
      </c>
      <c r="H70">
        <f t="shared" si="39"/>
        <v>5.3714507190292435</v>
      </c>
      <c r="J70" s="1">
        <f t="shared" si="40"/>
        <v>15.68463609956539</v>
      </c>
      <c r="K70">
        <f t="shared" si="16"/>
        <v>17.059999999999999</v>
      </c>
      <c r="L70">
        <f t="shared" si="41"/>
        <v>1.3753639004346088</v>
      </c>
    </row>
    <row r="71" spans="1:13" x14ac:dyDescent="0.25">
      <c r="A71">
        <v>7</v>
      </c>
      <c r="B71">
        <f t="shared" si="35"/>
        <v>-48.5</v>
      </c>
      <c r="C71">
        <v>2.92</v>
      </c>
      <c r="D71">
        <f t="shared" si="36"/>
        <v>-72.5</v>
      </c>
      <c r="E71" s="1">
        <f t="shared" si="42"/>
        <v>2.7393823077066375</v>
      </c>
      <c r="F71">
        <f t="shared" si="37"/>
        <v>24</v>
      </c>
      <c r="G71">
        <f t="shared" si="38"/>
        <v>0.87610991472352673</v>
      </c>
      <c r="H71">
        <f t="shared" si="39"/>
        <v>7.5181314483021664</v>
      </c>
      <c r="J71" s="1">
        <f t="shared" si="40"/>
        <v>21.952943829042326</v>
      </c>
      <c r="K71">
        <f t="shared" si="16"/>
        <v>23.04</v>
      </c>
      <c r="L71">
        <f t="shared" si="41"/>
        <v>1.0870561709576734</v>
      </c>
    </row>
    <row r="72" spans="1:13" x14ac:dyDescent="0.25">
      <c r="A72">
        <v>8</v>
      </c>
      <c r="B72">
        <f t="shared" si="35"/>
        <v>-49.5</v>
      </c>
      <c r="C72">
        <v>2.92</v>
      </c>
      <c r="D72">
        <f t="shared" si="36"/>
        <v>-72.5</v>
      </c>
      <c r="E72" s="1">
        <f t="shared" si="42"/>
        <v>2.7393823077066375</v>
      </c>
      <c r="F72">
        <f t="shared" si="37"/>
        <v>23</v>
      </c>
      <c r="G72">
        <f t="shared" si="38"/>
        <v>0.83960533494337974</v>
      </c>
      <c r="H72">
        <f t="shared" si="39"/>
        <v>6.9120255518943718</v>
      </c>
      <c r="J72" s="1">
        <f t="shared" si="40"/>
        <v>20.183114611531565</v>
      </c>
      <c r="K72">
        <f t="shared" si="16"/>
        <v>23.04</v>
      </c>
      <c r="L72">
        <f t="shared" si="41"/>
        <v>2.8568853884684344</v>
      </c>
      <c r="M72">
        <v>5</v>
      </c>
    </row>
    <row r="73" spans="1:13" x14ac:dyDescent="0.25">
      <c r="A73">
        <v>9</v>
      </c>
      <c r="B73">
        <f t="shared" si="35"/>
        <v>-48.5</v>
      </c>
      <c r="C73">
        <v>2.92</v>
      </c>
      <c r="D73">
        <f t="shared" si="36"/>
        <v>-78</v>
      </c>
      <c r="E73" s="1">
        <f t="shared" si="42"/>
        <v>2.7393823077066375</v>
      </c>
      <c r="F73">
        <f t="shared" si="37"/>
        <v>29.5</v>
      </c>
      <c r="G73">
        <f t="shared" si="38"/>
        <v>1.076885103514335</v>
      </c>
      <c r="H73">
        <f t="shared" si="39"/>
        <v>11.936722660235819</v>
      </c>
      <c r="J73" s="1">
        <f t="shared" si="40"/>
        <v>34.855230167888593</v>
      </c>
      <c r="K73">
        <f t="shared" si="16"/>
        <v>29.03</v>
      </c>
      <c r="L73">
        <f t="shared" si="41"/>
        <v>-5.8252301678885914</v>
      </c>
    </row>
    <row r="74" spans="1:13" x14ac:dyDescent="0.25">
      <c r="A74">
        <v>10</v>
      </c>
      <c r="B74">
        <f t="shared" si="35"/>
        <v>-49.5</v>
      </c>
      <c r="C74">
        <v>2.92</v>
      </c>
      <c r="D74">
        <f t="shared" si="36"/>
        <v>-78</v>
      </c>
      <c r="E74" s="1">
        <f t="shared" si="42"/>
        <v>2.7393823077066375</v>
      </c>
      <c r="F74">
        <f t="shared" si="37"/>
        <v>28.5</v>
      </c>
      <c r="G74">
        <f t="shared" si="38"/>
        <v>1.0403805237341879</v>
      </c>
      <c r="H74">
        <f t="shared" si="39"/>
        <v>10.974393384949289</v>
      </c>
      <c r="J74" s="1">
        <f t="shared" si="40"/>
        <v>32.045228684051928</v>
      </c>
      <c r="K74">
        <f t="shared" si="16"/>
        <v>29.03</v>
      </c>
      <c r="L74">
        <f t="shared" si="41"/>
        <v>-3.0152286840519267</v>
      </c>
    </row>
    <row r="75" spans="1:13" x14ac:dyDescent="0.25">
      <c r="A75">
        <v>11</v>
      </c>
      <c r="B75">
        <f t="shared" si="35"/>
        <v>-48.5</v>
      </c>
      <c r="C75">
        <v>2.92</v>
      </c>
      <c r="D75">
        <f t="shared" si="36"/>
        <v>-75</v>
      </c>
      <c r="E75" s="1">
        <f t="shared" si="42"/>
        <v>2.7393823077066375</v>
      </c>
      <c r="F75">
        <f t="shared" si="37"/>
        <v>26.5</v>
      </c>
      <c r="G75">
        <f t="shared" si="38"/>
        <v>0.96737136417389402</v>
      </c>
      <c r="H75">
        <f t="shared" si="39"/>
        <v>9.2762269228885721</v>
      </c>
      <c r="J75" s="1">
        <f t="shared" si="40"/>
        <v>27.086582614834629</v>
      </c>
      <c r="K75">
        <f t="shared" si="16"/>
        <v>15.07</v>
      </c>
      <c r="L75">
        <f t="shared" si="41"/>
        <v>-12.016582614834629</v>
      </c>
    </row>
    <row r="76" spans="1:13" x14ac:dyDescent="0.25">
      <c r="A76">
        <v>12</v>
      </c>
      <c r="B76">
        <f t="shared" si="35"/>
        <v>-49.5</v>
      </c>
      <c r="C76">
        <v>2.92</v>
      </c>
      <c r="D76">
        <f t="shared" si="36"/>
        <v>-75</v>
      </c>
      <c r="E76" s="1">
        <f t="shared" si="42"/>
        <v>2.7393823077066375</v>
      </c>
      <c r="F76">
        <f t="shared" si="37"/>
        <v>25.5</v>
      </c>
      <c r="G76">
        <f t="shared" si="38"/>
        <v>0.93086678439374715</v>
      </c>
      <c r="H76">
        <f t="shared" si="39"/>
        <v>8.5283847398885442</v>
      </c>
      <c r="J76" s="1">
        <f t="shared" si="40"/>
        <v>24.902883440474547</v>
      </c>
      <c r="K76">
        <f t="shared" si="16"/>
        <v>15.07</v>
      </c>
      <c r="L76">
        <f t="shared" si="41"/>
        <v>-9.8328834404745464</v>
      </c>
    </row>
    <row r="77" spans="1:13" x14ac:dyDescent="0.25">
      <c r="A77">
        <v>13</v>
      </c>
      <c r="B77">
        <f t="shared" si="35"/>
        <v>-48.5</v>
      </c>
      <c r="C77">
        <v>2.92</v>
      </c>
      <c r="D77">
        <f t="shared" si="36"/>
        <v>-80</v>
      </c>
      <c r="E77" s="1">
        <f t="shared" si="42"/>
        <v>2.7393823077066375</v>
      </c>
      <c r="F77">
        <f t="shared" si="37"/>
        <v>31.5</v>
      </c>
      <c r="G77">
        <f t="shared" si="38"/>
        <v>1.1498942630746287</v>
      </c>
      <c r="H77">
        <f t="shared" si="39"/>
        <v>14.121936784150378</v>
      </c>
      <c r="J77" s="1">
        <f t="shared" si="40"/>
        <v>41.2360554097191</v>
      </c>
      <c r="K77">
        <f t="shared" si="16"/>
        <v>25.04</v>
      </c>
      <c r="L77">
        <f t="shared" si="41"/>
        <v>-16.196055409719101</v>
      </c>
    </row>
    <row r="78" spans="1:13" x14ac:dyDescent="0.25">
      <c r="A78">
        <v>14</v>
      </c>
      <c r="B78">
        <f t="shared" si="35"/>
        <v>-49.5</v>
      </c>
      <c r="C78">
        <v>2.92</v>
      </c>
      <c r="D78">
        <f t="shared" si="36"/>
        <v>-80</v>
      </c>
      <c r="E78" s="1">
        <f t="shared" si="42"/>
        <v>2.7393823077066375</v>
      </c>
      <c r="F78">
        <f t="shared" si="37"/>
        <v>30.5</v>
      </c>
      <c r="G78">
        <f t="shared" si="38"/>
        <v>1.1133896832944818</v>
      </c>
      <c r="H78">
        <f t="shared" si="39"/>
        <v>12.983437249734198</v>
      </c>
      <c r="J78" s="1">
        <f t="shared" si="40"/>
        <v>37.911636769223854</v>
      </c>
      <c r="K78">
        <f t="shared" si="16"/>
        <v>25.04</v>
      </c>
      <c r="L78">
        <f t="shared" si="41"/>
        <v>-12.871636769223855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-48.5</v>
      </c>
      <c r="C80">
        <v>2.92</v>
      </c>
      <c r="D80">
        <f t="shared" ref="D80:D93" si="44">D65</f>
        <v>-54.5</v>
      </c>
      <c r="E80" s="1">
        <f>S10</f>
        <v>2.6089355311491786</v>
      </c>
      <c r="F80">
        <f t="shared" ref="F80:F93" si="45">(B80-D80-I80)</f>
        <v>6</v>
      </c>
      <c r="G80">
        <f t="shared" ref="G80:G93" si="46">(F80/(10*E80))</f>
        <v>0.22997885261492576</v>
      </c>
      <c r="H80">
        <f t="shared" ref="H80:H93" si="47">POWER(10,G80)</f>
        <v>1.6981609607868522</v>
      </c>
      <c r="I80">
        <v>0</v>
      </c>
      <c r="J80" s="1">
        <f t="shared" ref="J80:J93" si="48">(H80*C80)</f>
        <v>4.958630005497608</v>
      </c>
      <c r="K80">
        <f t="shared" si="16"/>
        <v>7.16</v>
      </c>
      <c r="L80">
        <f t="shared" ref="L80:L93" si="49">(K80-J80)</f>
        <v>2.2013699945023921</v>
      </c>
    </row>
    <row r="81" spans="1:13" x14ac:dyDescent="0.25">
      <c r="A81">
        <v>2</v>
      </c>
      <c r="B81">
        <f t="shared" si="43"/>
        <v>-49.5</v>
      </c>
      <c r="C81">
        <v>2.92</v>
      </c>
      <c r="D81">
        <f t="shared" si="44"/>
        <v>-54.5</v>
      </c>
      <c r="E81" s="1">
        <f t="shared" ref="E81:E93" si="50">E80</f>
        <v>2.6089355311491786</v>
      </c>
      <c r="F81">
        <f t="shared" si="45"/>
        <v>5</v>
      </c>
      <c r="G81">
        <f t="shared" si="46"/>
        <v>0.19164904384577147</v>
      </c>
      <c r="H81">
        <f t="shared" si="47"/>
        <v>1.5547087537198938</v>
      </c>
      <c r="I81">
        <v>0</v>
      </c>
      <c r="J81" s="1">
        <f t="shared" si="48"/>
        <v>4.5397495608620897</v>
      </c>
      <c r="K81">
        <f t="shared" si="16"/>
        <v>7.16</v>
      </c>
      <c r="L81">
        <f t="shared" si="49"/>
        <v>2.6202504391379104</v>
      </c>
    </row>
    <row r="82" spans="1:13" x14ac:dyDescent="0.25">
      <c r="A82">
        <v>3</v>
      </c>
      <c r="B82">
        <f t="shared" si="43"/>
        <v>-48.5</v>
      </c>
      <c r="C82">
        <v>2.92</v>
      </c>
      <c r="D82">
        <f t="shared" si="44"/>
        <v>-60</v>
      </c>
      <c r="E82" s="1">
        <f t="shared" si="50"/>
        <v>2.6089355311491786</v>
      </c>
      <c r="F82">
        <f t="shared" si="45"/>
        <v>11.5</v>
      </c>
      <c r="G82">
        <f t="shared" si="46"/>
        <v>0.44079280084527439</v>
      </c>
      <c r="H82">
        <f t="shared" si="47"/>
        <v>2.7592611160875018</v>
      </c>
      <c r="J82" s="1">
        <f t="shared" si="48"/>
        <v>8.0570424589755056</v>
      </c>
      <c r="K82">
        <f t="shared" si="16"/>
        <v>12.09</v>
      </c>
      <c r="L82">
        <f t="shared" si="49"/>
        <v>4.0329575410244942</v>
      </c>
    </row>
    <row r="83" spans="1:13" x14ac:dyDescent="0.25">
      <c r="A83">
        <v>4</v>
      </c>
      <c r="B83">
        <f t="shared" si="43"/>
        <v>-49.5</v>
      </c>
      <c r="C83">
        <v>2.92</v>
      </c>
      <c r="D83">
        <f t="shared" si="44"/>
        <v>-60</v>
      </c>
      <c r="E83" s="1">
        <f t="shared" si="50"/>
        <v>2.6089355311491786</v>
      </c>
      <c r="F83">
        <f t="shared" si="45"/>
        <v>10.5</v>
      </c>
      <c r="G83">
        <f t="shared" si="46"/>
        <v>0.40246299207612007</v>
      </c>
      <c r="H83">
        <f t="shared" si="47"/>
        <v>2.5261724359700501</v>
      </c>
      <c r="J83" s="1">
        <f t="shared" si="48"/>
        <v>7.3764235130325462</v>
      </c>
      <c r="K83">
        <f t="shared" si="16"/>
        <v>12.09</v>
      </c>
      <c r="L83">
        <f t="shared" si="49"/>
        <v>4.7135764869674537</v>
      </c>
    </row>
    <row r="84" spans="1:13" x14ac:dyDescent="0.25">
      <c r="A84">
        <v>5</v>
      </c>
      <c r="B84">
        <f t="shared" si="43"/>
        <v>-48.5</v>
      </c>
      <c r="C84">
        <v>2.92</v>
      </c>
      <c r="D84">
        <f t="shared" si="44"/>
        <v>-69.5</v>
      </c>
      <c r="E84" s="1">
        <f t="shared" si="50"/>
        <v>2.6089355311491786</v>
      </c>
      <c r="F84">
        <f t="shared" si="45"/>
        <v>21</v>
      </c>
      <c r="G84">
        <f t="shared" si="46"/>
        <v>0.80492598415224015</v>
      </c>
      <c r="H84">
        <f t="shared" si="47"/>
        <v>6.3815471762548572</v>
      </c>
      <c r="J84" s="1">
        <f t="shared" si="48"/>
        <v>18.634117754664182</v>
      </c>
      <c r="K84">
        <f t="shared" ref="K84:K93" si="51">K69</f>
        <v>17.059999999999999</v>
      </c>
      <c r="L84">
        <f t="shared" si="49"/>
        <v>-1.5741177546641829</v>
      </c>
    </row>
    <row r="85" spans="1:13" x14ac:dyDescent="0.25">
      <c r="A85">
        <v>6</v>
      </c>
      <c r="B85">
        <f t="shared" si="43"/>
        <v>-49.5</v>
      </c>
      <c r="C85">
        <v>2.92</v>
      </c>
      <c r="D85">
        <f t="shared" si="44"/>
        <v>-69.5</v>
      </c>
      <c r="E85" s="1">
        <f t="shared" si="50"/>
        <v>2.6089355311491786</v>
      </c>
      <c r="F85">
        <f t="shared" si="45"/>
        <v>20</v>
      </c>
      <c r="G85">
        <f t="shared" si="46"/>
        <v>0.76659617538308589</v>
      </c>
      <c r="H85">
        <f t="shared" si="47"/>
        <v>5.8424657534246576</v>
      </c>
      <c r="J85" s="1">
        <f t="shared" si="48"/>
        <v>17.059999999999999</v>
      </c>
      <c r="K85">
        <f t="shared" si="51"/>
        <v>17.059999999999999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-48.5</v>
      </c>
      <c r="C86">
        <v>2.92</v>
      </c>
      <c r="D86">
        <f t="shared" si="44"/>
        <v>-72.5</v>
      </c>
      <c r="E86" s="1">
        <f t="shared" si="50"/>
        <v>2.6089355311491786</v>
      </c>
      <c r="F86">
        <f t="shared" si="45"/>
        <v>24</v>
      </c>
      <c r="G86">
        <f t="shared" si="46"/>
        <v>0.91991541045970304</v>
      </c>
      <c r="H86">
        <f t="shared" si="47"/>
        <v>8.3160178041113983</v>
      </c>
      <c r="J86" s="1">
        <f t="shared" si="48"/>
        <v>24.282771988005283</v>
      </c>
      <c r="K86">
        <f t="shared" si="51"/>
        <v>23.04</v>
      </c>
      <c r="L86">
        <f t="shared" si="49"/>
        <v>-1.2427719880052841</v>
      </c>
    </row>
    <row r="87" spans="1:13" x14ac:dyDescent="0.25">
      <c r="A87">
        <v>8</v>
      </c>
      <c r="B87">
        <f t="shared" si="43"/>
        <v>-49.5</v>
      </c>
      <c r="C87">
        <v>2.92</v>
      </c>
      <c r="D87">
        <f t="shared" si="44"/>
        <v>-72.5</v>
      </c>
      <c r="E87" s="1">
        <f t="shared" si="50"/>
        <v>2.6089355311491786</v>
      </c>
      <c r="F87">
        <f t="shared" si="45"/>
        <v>23</v>
      </c>
      <c r="G87">
        <f t="shared" si="46"/>
        <v>0.88158560169054878</v>
      </c>
      <c r="H87">
        <f t="shared" si="47"/>
        <v>7.6135219067524469</v>
      </c>
      <c r="J87" s="1">
        <f t="shared" si="48"/>
        <v>22.231483967717143</v>
      </c>
      <c r="K87">
        <f t="shared" si="51"/>
        <v>23.04</v>
      </c>
      <c r="L87">
        <f t="shared" si="49"/>
        <v>0.8085160322828564</v>
      </c>
    </row>
    <row r="88" spans="1:13" x14ac:dyDescent="0.25">
      <c r="A88">
        <v>9</v>
      </c>
      <c r="B88">
        <f t="shared" si="43"/>
        <v>-48.5</v>
      </c>
      <c r="C88">
        <v>2.92</v>
      </c>
      <c r="D88">
        <f t="shared" si="44"/>
        <v>-78</v>
      </c>
      <c r="E88" s="1">
        <f t="shared" si="50"/>
        <v>2.6089355311491786</v>
      </c>
      <c r="F88">
        <f t="shared" si="45"/>
        <v>29.5</v>
      </c>
      <c r="G88">
        <f t="shared" si="46"/>
        <v>1.1307293586900515</v>
      </c>
      <c r="H88">
        <f t="shared" si="47"/>
        <v>13.512302483354558</v>
      </c>
      <c r="J88" s="1">
        <f t="shared" si="48"/>
        <v>39.455923251395312</v>
      </c>
      <c r="K88">
        <f t="shared" si="51"/>
        <v>29.03</v>
      </c>
      <c r="L88">
        <f t="shared" si="49"/>
        <v>-10.425923251395311</v>
      </c>
    </row>
    <row r="89" spans="1:13" x14ac:dyDescent="0.25">
      <c r="A89">
        <v>10</v>
      </c>
      <c r="B89">
        <f t="shared" si="43"/>
        <v>-49.5</v>
      </c>
      <c r="C89">
        <v>2.92</v>
      </c>
      <c r="D89">
        <f t="shared" si="44"/>
        <v>-78</v>
      </c>
      <c r="E89" s="1">
        <f t="shared" si="50"/>
        <v>2.6089355311491786</v>
      </c>
      <c r="F89">
        <f t="shared" si="45"/>
        <v>28.5</v>
      </c>
      <c r="G89">
        <f t="shared" si="46"/>
        <v>1.0923995499208974</v>
      </c>
      <c r="H89">
        <f t="shared" si="47"/>
        <v>12.370850254411909</v>
      </c>
      <c r="J89" s="1">
        <f t="shared" si="48"/>
        <v>36.122882742882773</v>
      </c>
      <c r="K89">
        <f t="shared" si="51"/>
        <v>29.03</v>
      </c>
      <c r="L89">
        <f t="shared" si="49"/>
        <v>-7.0928827428827717</v>
      </c>
    </row>
    <row r="90" spans="1:13" x14ac:dyDescent="0.25">
      <c r="A90">
        <v>11</v>
      </c>
      <c r="B90">
        <f t="shared" si="43"/>
        <v>-48.5</v>
      </c>
      <c r="C90">
        <v>2.92</v>
      </c>
      <c r="D90">
        <f t="shared" si="44"/>
        <v>-75</v>
      </c>
      <c r="E90" s="1">
        <f t="shared" si="50"/>
        <v>2.6089355311491786</v>
      </c>
      <c r="F90">
        <f t="shared" si="45"/>
        <v>26.5</v>
      </c>
      <c r="G90">
        <f t="shared" si="46"/>
        <v>1.0157399323825889</v>
      </c>
      <c r="H90">
        <f t="shared" si="47"/>
        <v>10.369073009285939</v>
      </c>
      <c r="J90" s="1">
        <f t="shared" si="48"/>
        <v>30.277693187114942</v>
      </c>
      <c r="K90">
        <f t="shared" si="51"/>
        <v>15.07</v>
      </c>
      <c r="L90">
        <f t="shared" si="49"/>
        <v>-15.207693187114941</v>
      </c>
    </row>
    <row r="91" spans="1:13" x14ac:dyDescent="0.25">
      <c r="A91">
        <v>12</v>
      </c>
      <c r="B91">
        <f t="shared" si="43"/>
        <v>-49.5</v>
      </c>
      <c r="C91">
        <v>2.92</v>
      </c>
      <c r="D91">
        <f t="shared" si="44"/>
        <v>-75</v>
      </c>
      <c r="E91" s="1">
        <f t="shared" si="50"/>
        <v>2.6089355311491786</v>
      </c>
      <c r="F91">
        <f t="shared" si="45"/>
        <v>25.5</v>
      </c>
      <c r="G91">
        <f t="shared" si="46"/>
        <v>0.97741012361343449</v>
      </c>
      <c r="H91">
        <f t="shared" si="47"/>
        <v>9.4931452010460902</v>
      </c>
      <c r="J91" s="1">
        <f t="shared" si="48"/>
        <v>27.719983987054583</v>
      </c>
      <c r="K91">
        <f t="shared" si="51"/>
        <v>15.07</v>
      </c>
      <c r="L91">
        <f t="shared" si="49"/>
        <v>-12.649983987054583</v>
      </c>
    </row>
    <row r="92" spans="1:13" x14ac:dyDescent="0.25">
      <c r="A92">
        <v>13</v>
      </c>
      <c r="B92">
        <f t="shared" si="43"/>
        <v>-48.5</v>
      </c>
      <c r="C92">
        <v>2.92</v>
      </c>
      <c r="D92">
        <f t="shared" si="44"/>
        <v>-80</v>
      </c>
      <c r="E92" s="1">
        <f t="shared" si="50"/>
        <v>2.6089355311491786</v>
      </c>
      <c r="F92">
        <f t="shared" si="45"/>
        <v>31.5</v>
      </c>
      <c r="G92">
        <f t="shared" si="46"/>
        <v>1.2073889762283603</v>
      </c>
      <c r="H92">
        <f t="shared" si="47"/>
        <v>16.120888575497528</v>
      </c>
      <c r="J92" s="1">
        <f t="shared" si="48"/>
        <v>47.072994640452777</v>
      </c>
      <c r="K92">
        <f t="shared" si="51"/>
        <v>25.04</v>
      </c>
      <c r="L92">
        <f t="shared" si="49"/>
        <v>-22.032994640452777</v>
      </c>
    </row>
    <row r="93" spans="1:13" x14ac:dyDescent="0.25">
      <c r="A93">
        <v>14</v>
      </c>
      <c r="B93">
        <f t="shared" si="43"/>
        <v>-49.5</v>
      </c>
      <c r="C93">
        <v>2.92</v>
      </c>
      <c r="D93">
        <f t="shared" si="44"/>
        <v>-80</v>
      </c>
      <c r="E93" s="1">
        <f t="shared" si="50"/>
        <v>2.6089355311491786</v>
      </c>
      <c r="F93">
        <f t="shared" si="45"/>
        <v>30.5</v>
      </c>
      <c r="G93">
        <f t="shared" si="46"/>
        <v>1.1690591674592059</v>
      </c>
      <c r="H93">
        <f t="shared" si="47"/>
        <v>14.759075944400363</v>
      </c>
      <c r="J93" s="1">
        <f t="shared" si="48"/>
        <v>43.096501757649058</v>
      </c>
      <c r="K93">
        <f t="shared" si="51"/>
        <v>25.04</v>
      </c>
      <c r="L93">
        <f t="shared" si="49"/>
        <v>-18.056501757649059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-48.5</v>
      </c>
      <c r="C95">
        <v>2.92</v>
      </c>
      <c r="D95">
        <f t="shared" ref="D95:D108" si="53">D80</f>
        <v>-54.5</v>
      </c>
      <c r="E95" s="1">
        <f>S11</f>
        <v>2.6752881593731765</v>
      </c>
      <c r="F95">
        <f t="shared" ref="F95:F108" si="54">(B95-D95-I95)</f>
        <v>6</v>
      </c>
      <c r="G95">
        <f t="shared" ref="G95:G108" si="55">(F95/(10*E95))</f>
        <v>0.22427490582568899</v>
      </c>
      <c r="H95">
        <f t="shared" ref="H95:H108" si="56">POWER(10,G95)</f>
        <v>1.676003440541556</v>
      </c>
      <c r="I95">
        <v>0</v>
      </c>
      <c r="J95" s="1">
        <f t="shared" ref="J95:J108" si="57">(H95*C95)</f>
        <v>4.8939300463813433</v>
      </c>
      <c r="K95">
        <f t="shared" ref="K95:K108" si="58">K80</f>
        <v>7.16</v>
      </c>
      <c r="L95">
        <f t="shared" ref="L95:L108" si="59">(K95-J95)</f>
        <v>2.2660699536186568</v>
      </c>
    </row>
    <row r="96" spans="1:13" x14ac:dyDescent="0.25">
      <c r="A96">
        <v>2</v>
      </c>
      <c r="B96">
        <f t="shared" si="52"/>
        <v>-49.5</v>
      </c>
      <c r="C96">
        <v>2.92</v>
      </c>
      <c r="D96">
        <f t="shared" si="53"/>
        <v>-54.5</v>
      </c>
      <c r="E96" s="1">
        <f t="shared" ref="E96:E108" si="60">E95</f>
        <v>2.6752881593731765</v>
      </c>
      <c r="F96">
        <f t="shared" si="54"/>
        <v>5</v>
      </c>
      <c r="G96">
        <f t="shared" si="55"/>
        <v>0.18689575485474083</v>
      </c>
      <c r="H96">
        <f t="shared" si="56"/>
        <v>1.5377854762495178</v>
      </c>
      <c r="I96">
        <v>0</v>
      </c>
      <c r="J96" s="1">
        <f t="shared" si="57"/>
        <v>4.4903335906485919</v>
      </c>
      <c r="K96">
        <f t="shared" si="58"/>
        <v>7.16</v>
      </c>
      <c r="L96">
        <f t="shared" si="59"/>
        <v>2.6696664093514082</v>
      </c>
    </row>
    <row r="97" spans="1:13" x14ac:dyDescent="0.25">
      <c r="A97">
        <v>3</v>
      </c>
      <c r="B97">
        <f t="shared" si="52"/>
        <v>-48.5</v>
      </c>
      <c r="C97">
        <v>2.92</v>
      </c>
      <c r="D97">
        <f t="shared" si="53"/>
        <v>-60</v>
      </c>
      <c r="E97" s="1">
        <f t="shared" si="60"/>
        <v>2.6752881593731765</v>
      </c>
      <c r="F97">
        <f t="shared" si="54"/>
        <v>11.5</v>
      </c>
      <c r="G97">
        <f t="shared" si="55"/>
        <v>0.42986023616590391</v>
      </c>
      <c r="H97">
        <f t="shared" si="56"/>
        <v>2.6906687586159119</v>
      </c>
      <c r="J97" s="1">
        <f t="shared" si="57"/>
        <v>7.8567527751584629</v>
      </c>
      <c r="K97">
        <f t="shared" si="58"/>
        <v>12.09</v>
      </c>
      <c r="L97">
        <f t="shared" si="59"/>
        <v>4.2332472248415369</v>
      </c>
    </row>
    <row r="98" spans="1:13" x14ac:dyDescent="0.25">
      <c r="A98">
        <v>4</v>
      </c>
      <c r="B98">
        <f t="shared" si="52"/>
        <v>-49.5</v>
      </c>
      <c r="C98">
        <v>2.92</v>
      </c>
      <c r="D98">
        <f t="shared" si="53"/>
        <v>-60</v>
      </c>
      <c r="E98" s="1">
        <f t="shared" si="60"/>
        <v>2.6752881593731765</v>
      </c>
      <c r="F98">
        <f t="shared" si="54"/>
        <v>10.5</v>
      </c>
      <c r="G98">
        <f t="shared" si="55"/>
        <v>0.39248108519495573</v>
      </c>
      <c r="H98">
        <f t="shared" si="56"/>
        <v>2.4687725802405813</v>
      </c>
      <c r="J98" s="1">
        <f t="shared" si="57"/>
        <v>7.2088159343024971</v>
      </c>
      <c r="K98">
        <f t="shared" si="58"/>
        <v>12.09</v>
      </c>
      <c r="L98">
        <f t="shared" si="59"/>
        <v>4.8811840656975027</v>
      </c>
    </row>
    <row r="99" spans="1:13" x14ac:dyDescent="0.25">
      <c r="A99">
        <v>5</v>
      </c>
      <c r="B99">
        <f t="shared" si="52"/>
        <v>-48.5</v>
      </c>
      <c r="C99">
        <v>2.92</v>
      </c>
      <c r="D99">
        <f t="shared" si="53"/>
        <v>-69.5</v>
      </c>
      <c r="E99" s="1">
        <f t="shared" si="60"/>
        <v>2.6752881593731765</v>
      </c>
      <c r="F99">
        <f t="shared" si="54"/>
        <v>21</v>
      </c>
      <c r="G99">
        <f t="shared" si="55"/>
        <v>0.78496217038991145</v>
      </c>
      <c r="H99">
        <f t="shared" si="56"/>
        <v>6.0948380529477371</v>
      </c>
      <c r="J99" s="1">
        <f t="shared" si="57"/>
        <v>17.796927114607392</v>
      </c>
      <c r="K99">
        <f t="shared" si="58"/>
        <v>17.059999999999999</v>
      </c>
      <c r="L99">
        <f t="shared" si="59"/>
        <v>-0.73692711460739346</v>
      </c>
    </row>
    <row r="100" spans="1:13" x14ac:dyDescent="0.25">
      <c r="A100">
        <v>6</v>
      </c>
      <c r="B100">
        <f t="shared" si="52"/>
        <v>-49.5</v>
      </c>
      <c r="C100">
        <v>2.92</v>
      </c>
      <c r="D100">
        <f t="shared" si="53"/>
        <v>-69.5</v>
      </c>
      <c r="E100" s="1">
        <f t="shared" si="60"/>
        <v>2.6752881593731765</v>
      </c>
      <c r="F100">
        <f t="shared" si="54"/>
        <v>20</v>
      </c>
      <c r="G100">
        <f t="shared" si="55"/>
        <v>0.74758301941896332</v>
      </c>
      <c r="H100">
        <f t="shared" si="56"/>
        <v>5.5922041752416858</v>
      </c>
      <c r="J100" s="1">
        <f t="shared" si="57"/>
        <v>16.329236191705721</v>
      </c>
      <c r="K100">
        <f t="shared" si="58"/>
        <v>17.059999999999999</v>
      </c>
      <c r="L100">
        <f t="shared" si="59"/>
        <v>0.73076380829427734</v>
      </c>
      <c r="M100">
        <v>7</v>
      </c>
    </row>
    <row r="101" spans="1:13" x14ac:dyDescent="0.25">
      <c r="A101">
        <v>7</v>
      </c>
      <c r="B101">
        <f t="shared" si="52"/>
        <v>-48.5</v>
      </c>
      <c r="C101">
        <v>2.92</v>
      </c>
      <c r="D101">
        <f t="shared" si="53"/>
        <v>-72.5</v>
      </c>
      <c r="E101" s="1">
        <f t="shared" si="60"/>
        <v>2.6752881593731765</v>
      </c>
      <c r="F101">
        <f t="shared" si="54"/>
        <v>24</v>
      </c>
      <c r="G101">
        <f t="shared" si="55"/>
        <v>0.89709962330275594</v>
      </c>
      <c r="H101">
        <f t="shared" si="56"/>
        <v>7.8904109589041065</v>
      </c>
      <c r="J101" s="1">
        <f t="shared" si="57"/>
        <v>23.039999999999992</v>
      </c>
      <c r="K101">
        <f t="shared" si="58"/>
        <v>23.04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-49.5</v>
      </c>
      <c r="C102">
        <v>2.92</v>
      </c>
      <c r="D102">
        <f t="shared" si="53"/>
        <v>-72.5</v>
      </c>
      <c r="E102" s="1">
        <f t="shared" si="60"/>
        <v>2.6752881593731765</v>
      </c>
      <c r="F102">
        <f t="shared" si="54"/>
        <v>23</v>
      </c>
      <c r="G102">
        <f t="shared" si="55"/>
        <v>0.85972047233180782</v>
      </c>
      <c r="H102">
        <f t="shared" si="56"/>
        <v>7.2396983685916938</v>
      </c>
      <c r="J102" s="1">
        <f t="shared" si="57"/>
        <v>21.139919236287746</v>
      </c>
      <c r="K102">
        <f t="shared" si="58"/>
        <v>23.04</v>
      </c>
      <c r="L102">
        <f t="shared" si="59"/>
        <v>1.9000807637122534</v>
      </c>
    </row>
    <row r="103" spans="1:13" x14ac:dyDescent="0.25">
      <c r="A103">
        <v>9</v>
      </c>
      <c r="B103">
        <f t="shared" si="52"/>
        <v>-48.5</v>
      </c>
      <c r="C103">
        <v>2.92</v>
      </c>
      <c r="D103">
        <f t="shared" si="53"/>
        <v>-78</v>
      </c>
      <c r="E103" s="1">
        <f t="shared" si="60"/>
        <v>2.6752881593731765</v>
      </c>
      <c r="F103">
        <f t="shared" si="54"/>
        <v>29.5</v>
      </c>
      <c r="G103">
        <f t="shared" si="55"/>
        <v>1.1026849536429708</v>
      </c>
      <c r="H103">
        <f t="shared" si="56"/>
        <v>12.667326179774328</v>
      </c>
      <c r="J103" s="1">
        <f t="shared" si="57"/>
        <v>36.988592444941034</v>
      </c>
      <c r="K103">
        <f t="shared" si="58"/>
        <v>29.03</v>
      </c>
      <c r="L103">
        <f t="shared" si="59"/>
        <v>-7.9585924449410328</v>
      </c>
    </row>
    <row r="104" spans="1:13" x14ac:dyDescent="0.25">
      <c r="A104">
        <v>10</v>
      </c>
      <c r="B104">
        <f t="shared" si="52"/>
        <v>-49.5</v>
      </c>
      <c r="C104">
        <v>2.92</v>
      </c>
      <c r="D104">
        <f t="shared" si="53"/>
        <v>-78</v>
      </c>
      <c r="E104" s="1">
        <f t="shared" si="60"/>
        <v>2.6752881593731765</v>
      </c>
      <c r="F104">
        <f t="shared" si="54"/>
        <v>28.5</v>
      </c>
      <c r="G104">
        <f t="shared" si="55"/>
        <v>1.0653058026720228</v>
      </c>
      <c r="H104">
        <f t="shared" si="56"/>
        <v>11.622667203999255</v>
      </c>
      <c r="J104" s="1">
        <f t="shared" si="57"/>
        <v>33.938188235677821</v>
      </c>
      <c r="K104">
        <f t="shared" si="58"/>
        <v>29.03</v>
      </c>
      <c r="L104">
        <f t="shared" si="59"/>
        <v>-4.9081882356778195</v>
      </c>
    </row>
    <row r="105" spans="1:13" x14ac:dyDescent="0.25">
      <c r="A105">
        <v>11</v>
      </c>
      <c r="B105">
        <f t="shared" si="52"/>
        <v>-48.5</v>
      </c>
      <c r="C105">
        <v>2.92</v>
      </c>
      <c r="D105">
        <f t="shared" si="53"/>
        <v>-75</v>
      </c>
      <c r="E105" s="1">
        <f t="shared" si="60"/>
        <v>2.6752881593731765</v>
      </c>
      <c r="F105">
        <f t="shared" si="54"/>
        <v>26.5</v>
      </c>
      <c r="G105">
        <f t="shared" si="55"/>
        <v>0.99054750073012643</v>
      </c>
      <c r="H105">
        <f t="shared" si="56"/>
        <v>9.7846996856945267</v>
      </c>
      <c r="J105" s="1">
        <f t="shared" si="57"/>
        <v>28.571323082228016</v>
      </c>
      <c r="K105">
        <f t="shared" si="58"/>
        <v>15.07</v>
      </c>
      <c r="L105">
        <f t="shared" si="59"/>
        <v>-13.501323082228016</v>
      </c>
    </row>
    <row r="106" spans="1:13" x14ac:dyDescent="0.25">
      <c r="A106">
        <v>12</v>
      </c>
      <c r="B106">
        <f t="shared" si="52"/>
        <v>-49.5</v>
      </c>
      <c r="C106">
        <v>2.92</v>
      </c>
      <c r="D106">
        <f t="shared" si="53"/>
        <v>-75</v>
      </c>
      <c r="E106" s="1">
        <f t="shared" si="60"/>
        <v>2.6752881593731765</v>
      </c>
      <c r="F106">
        <f t="shared" si="54"/>
        <v>25.5</v>
      </c>
      <c r="G106">
        <f t="shared" si="55"/>
        <v>0.95316834975917819</v>
      </c>
      <c r="H106">
        <f t="shared" si="56"/>
        <v>8.9777674091541861</v>
      </c>
      <c r="J106" s="1">
        <f t="shared" si="57"/>
        <v>26.215080834730223</v>
      </c>
      <c r="K106">
        <f t="shared" si="58"/>
        <v>15.07</v>
      </c>
      <c r="L106">
        <f t="shared" si="59"/>
        <v>-11.145080834730223</v>
      </c>
    </row>
    <row r="107" spans="1:13" x14ac:dyDescent="0.25">
      <c r="A107">
        <v>13</v>
      </c>
      <c r="B107">
        <f t="shared" si="52"/>
        <v>-48.5</v>
      </c>
      <c r="C107">
        <v>2.92</v>
      </c>
      <c r="D107">
        <f t="shared" si="53"/>
        <v>-80</v>
      </c>
      <c r="E107" s="1">
        <f t="shared" si="60"/>
        <v>2.6752881593731765</v>
      </c>
      <c r="F107">
        <f t="shared" si="54"/>
        <v>31.5</v>
      </c>
      <c r="G107">
        <f t="shared" si="55"/>
        <v>1.1774432555848673</v>
      </c>
      <c r="H107">
        <f t="shared" si="56"/>
        <v>15.046769066124266</v>
      </c>
      <c r="J107" s="1">
        <f t="shared" si="57"/>
        <v>43.936565673082853</v>
      </c>
      <c r="K107">
        <f t="shared" si="58"/>
        <v>25.04</v>
      </c>
      <c r="L107">
        <f t="shared" si="59"/>
        <v>-18.896565673082854</v>
      </c>
    </row>
    <row r="108" spans="1:13" x14ac:dyDescent="0.25">
      <c r="A108">
        <v>14</v>
      </c>
      <c r="B108">
        <f t="shared" si="52"/>
        <v>-49.5</v>
      </c>
      <c r="C108">
        <v>2.92</v>
      </c>
      <c r="D108">
        <f t="shared" si="53"/>
        <v>-80</v>
      </c>
      <c r="E108" s="1">
        <f t="shared" si="60"/>
        <v>2.6752881593731765</v>
      </c>
      <c r="F108">
        <f t="shared" si="54"/>
        <v>30.5</v>
      </c>
      <c r="G108">
        <f t="shared" si="55"/>
        <v>1.140064104613919</v>
      </c>
      <c r="H108">
        <f t="shared" si="56"/>
        <v>13.80588033094357</v>
      </c>
      <c r="J108" s="1">
        <f t="shared" si="57"/>
        <v>40.313170566355225</v>
      </c>
      <c r="K108">
        <f t="shared" si="58"/>
        <v>25.04</v>
      </c>
      <c r="L108">
        <f t="shared" si="59"/>
        <v>-15.273170566355226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-48.5</v>
      </c>
      <c r="C110">
        <v>2.92</v>
      </c>
      <c r="D110">
        <f t="shared" ref="D110:D123" si="62">D95</f>
        <v>-54.5</v>
      </c>
      <c r="E110" s="1">
        <f>S12</f>
        <v>2.563817819399294</v>
      </c>
      <c r="F110">
        <f t="shared" ref="F110:F123" si="63">(B110-D110-I110)</f>
        <v>6</v>
      </c>
      <c r="G110">
        <f t="shared" ref="G110:G123" si="64">(F110/(10*E110))</f>
        <v>0.23402598868767549</v>
      </c>
      <c r="H110">
        <f t="shared" ref="H110:H123" si="65">POWER(10,G110)</f>
        <v>1.714059875779044</v>
      </c>
      <c r="I110">
        <v>0</v>
      </c>
      <c r="J110" s="1">
        <f t="shared" ref="J110:J123" si="66">(H110*C110)</f>
        <v>5.005054837274808</v>
      </c>
      <c r="K110">
        <f t="shared" ref="K110:K123" si="67">K95</f>
        <v>7.16</v>
      </c>
      <c r="L110">
        <f t="shared" ref="L110:L123" si="68">(K110-J110)</f>
        <v>2.1549451627251921</v>
      </c>
    </row>
    <row r="111" spans="1:13" x14ac:dyDescent="0.25">
      <c r="A111">
        <v>2</v>
      </c>
      <c r="B111">
        <f t="shared" si="61"/>
        <v>-49.5</v>
      </c>
      <c r="C111">
        <v>2.92</v>
      </c>
      <c r="D111">
        <f t="shared" si="62"/>
        <v>-54.5</v>
      </c>
      <c r="E111" s="1">
        <f t="shared" ref="E111:E123" si="69">E110</f>
        <v>2.563817819399294</v>
      </c>
      <c r="F111">
        <f t="shared" si="63"/>
        <v>5</v>
      </c>
      <c r="G111">
        <f t="shared" si="64"/>
        <v>0.19502165723972958</v>
      </c>
      <c r="H111">
        <f t="shared" si="65"/>
        <v>1.5668292022304575</v>
      </c>
      <c r="I111">
        <v>0</v>
      </c>
      <c r="J111" s="1">
        <f t="shared" si="66"/>
        <v>4.575141270512936</v>
      </c>
      <c r="K111">
        <f t="shared" si="67"/>
        <v>7.16</v>
      </c>
      <c r="L111">
        <f t="shared" si="68"/>
        <v>2.5848587294870642</v>
      </c>
    </row>
    <row r="112" spans="1:13" x14ac:dyDescent="0.25">
      <c r="A112">
        <v>3</v>
      </c>
      <c r="B112">
        <f t="shared" si="61"/>
        <v>-48.5</v>
      </c>
      <c r="C112">
        <v>2.92</v>
      </c>
      <c r="D112">
        <f t="shared" si="62"/>
        <v>-60</v>
      </c>
      <c r="E112" s="1">
        <f t="shared" si="69"/>
        <v>2.563817819399294</v>
      </c>
      <c r="F112">
        <f t="shared" si="63"/>
        <v>11.5</v>
      </c>
      <c r="G112">
        <f t="shared" si="64"/>
        <v>0.44854981165137803</v>
      </c>
      <c r="H112">
        <f t="shared" si="65"/>
        <v>2.8089875327071336</v>
      </c>
      <c r="J112" s="1">
        <f t="shared" si="66"/>
        <v>8.2022435955048305</v>
      </c>
      <c r="K112">
        <f t="shared" si="67"/>
        <v>12.09</v>
      </c>
      <c r="L112">
        <f t="shared" si="68"/>
        <v>3.8877564044951693</v>
      </c>
    </row>
    <row r="113" spans="1:13" x14ac:dyDescent="0.25">
      <c r="A113">
        <v>4</v>
      </c>
      <c r="B113">
        <f t="shared" si="61"/>
        <v>-49.5</v>
      </c>
      <c r="C113">
        <v>2.92</v>
      </c>
      <c r="D113">
        <f t="shared" si="62"/>
        <v>-60</v>
      </c>
      <c r="E113" s="1">
        <f t="shared" si="69"/>
        <v>2.563817819399294</v>
      </c>
      <c r="F113">
        <f t="shared" si="63"/>
        <v>10.5</v>
      </c>
      <c r="G113">
        <f t="shared" si="64"/>
        <v>0.40954548020343212</v>
      </c>
      <c r="H113">
        <f t="shared" si="65"/>
        <v>2.5677070895475356</v>
      </c>
      <c r="J113" s="1">
        <f t="shared" si="66"/>
        <v>7.4977047014788036</v>
      </c>
      <c r="K113">
        <f t="shared" si="67"/>
        <v>12.09</v>
      </c>
      <c r="L113">
        <f t="shared" si="68"/>
        <v>4.5922952985211962</v>
      </c>
    </row>
    <row r="114" spans="1:13" x14ac:dyDescent="0.25">
      <c r="A114">
        <v>5</v>
      </c>
      <c r="B114">
        <f t="shared" si="61"/>
        <v>-48.5</v>
      </c>
      <c r="C114">
        <v>2.92</v>
      </c>
      <c r="D114">
        <f t="shared" si="62"/>
        <v>-69.5</v>
      </c>
      <c r="E114" s="1">
        <f t="shared" si="69"/>
        <v>2.563817819399294</v>
      </c>
      <c r="F114">
        <f t="shared" si="63"/>
        <v>21</v>
      </c>
      <c r="G114">
        <f t="shared" si="64"/>
        <v>0.81909096040686424</v>
      </c>
      <c r="H114">
        <f t="shared" si="65"/>
        <v>6.5931196977126749</v>
      </c>
      <c r="J114" s="1">
        <f t="shared" si="66"/>
        <v>19.25190951732101</v>
      </c>
      <c r="K114">
        <f t="shared" si="67"/>
        <v>17.059999999999999</v>
      </c>
      <c r="L114">
        <f t="shared" si="68"/>
        <v>-2.1919095173210117</v>
      </c>
    </row>
    <row r="115" spans="1:13" x14ac:dyDescent="0.25">
      <c r="A115">
        <v>6</v>
      </c>
      <c r="B115">
        <f t="shared" si="61"/>
        <v>-49.5</v>
      </c>
      <c r="C115">
        <v>2.92</v>
      </c>
      <c r="D115">
        <f t="shared" si="62"/>
        <v>-69.5</v>
      </c>
      <c r="E115" s="1">
        <f t="shared" si="69"/>
        <v>2.563817819399294</v>
      </c>
      <c r="F115">
        <f t="shared" si="63"/>
        <v>20</v>
      </c>
      <c r="G115">
        <f t="shared" si="64"/>
        <v>0.78008662895891834</v>
      </c>
      <c r="H115">
        <f t="shared" si="65"/>
        <v>6.0267979095432276</v>
      </c>
      <c r="J115" s="1">
        <f t="shared" si="66"/>
        <v>17.598249895866225</v>
      </c>
      <c r="K115">
        <f t="shared" si="67"/>
        <v>17.059999999999999</v>
      </c>
      <c r="L115">
        <f t="shared" si="68"/>
        <v>-0.53824989586622607</v>
      </c>
    </row>
    <row r="116" spans="1:13" x14ac:dyDescent="0.25">
      <c r="A116">
        <v>7</v>
      </c>
      <c r="B116">
        <f t="shared" si="61"/>
        <v>-48.5</v>
      </c>
      <c r="C116">
        <v>2.92</v>
      </c>
      <c r="D116">
        <f t="shared" si="62"/>
        <v>-72.5</v>
      </c>
      <c r="E116" s="1">
        <f t="shared" si="69"/>
        <v>2.563817819399294</v>
      </c>
      <c r="F116">
        <f t="shared" si="63"/>
        <v>24</v>
      </c>
      <c r="G116">
        <f t="shared" si="64"/>
        <v>0.93610395475070196</v>
      </c>
      <c r="H116">
        <f t="shared" si="65"/>
        <v>8.6318513905739103</v>
      </c>
      <c r="J116" s="1">
        <f t="shared" si="66"/>
        <v>25.205006060475817</v>
      </c>
      <c r="K116">
        <f t="shared" si="67"/>
        <v>23.04</v>
      </c>
      <c r="L116">
        <f t="shared" si="68"/>
        <v>-2.1650060604758181</v>
      </c>
      <c r="M116">
        <v>8</v>
      </c>
    </row>
    <row r="117" spans="1:13" x14ac:dyDescent="0.25">
      <c r="A117">
        <v>8</v>
      </c>
      <c r="B117">
        <f t="shared" si="61"/>
        <v>-49.5</v>
      </c>
      <c r="C117">
        <v>2.92</v>
      </c>
      <c r="D117">
        <f t="shared" si="62"/>
        <v>-72.5</v>
      </c>
      <c r="E117" s="1">
        <f t="shared" si="69"/>
        <v>2.563817819399294</v>
      </c>
      <c r="F117">
        <f t="shared" si="63"/>
        <v>23</v>
      </c>
      <c r="G117">
        <f t="shared" si="64"/>
        <v>0.89709962330275606</v>
      </c>
      <c r="H117">
        <f t="shared" si="65"/>
        <v>7.8904109589041092</v>
      </c>
      <c r="J117" s="1">
        <f t="shared" si="66"/>
        <v>23.04</v>
      </c>
      <c r="K117">
        <f t="shared" si="67"/>
        <v>23.04</v>
      </c>
      <c r="L117">
        <f t="shared" si="68"/>
        <v>0</v>
      </c>
    </row>
    <row r="118" spans="1:13" x14ac:dyDescent="0.25">
      <c r="A118">
        <v>9</v>
      </c>
      <c r="B118">
        <f t="shared" si="61"/>
        <v>-48.5</v>
      </c>
      <c r="C118">
        <v>2.92</v>
      </c>
      <c r="D118">
        <f t="shared" si="62"/>
        <v>-78</v>
      </c>
      <c r="E118" s="1">
        <f t="shared" si="69"/>
        <v>2.563817819399294</v>
      </c>
      <c r="F118">
        <f t="shared" si="63"/>
        <v>29.5</v>
      </c>
      <c r="G118">
        <f t="shared" si="64"/>
        <v>1.1506277777144045</v>
      </c>
      <c r="H118">
        <f t="shared" si="65"/>
        <v>14.145808605013075</v>
      </c>
      <c r="J118" s="1">
        <f t="shared" si="66"/>
        <v>41.305761126638181</v>
      </c>
      <c r="K118">
        <f t="shared" si="67"/>
        <v>29.03</v>
      </c>
      <c r="L118">
        <f t="shared" si="68"/>
        <v>-12.27576112663818</v>
      </c>
    </row>
    <row r="119" spans="1:13" x14ac:dyDescent="0.25">
      <c r="A119">
        <v>10</v>
      </c>
      <c r="B119">
        <f t="shared" si="61"/>
        <v>-49.5</v>
      </c>
      <c r="C119">
        <v>2.92</v>
      </c>
      <c r="D119">
        <f t="shared" si="62"/>
        <v>-78</v>
      </c>
      <c r="E119" s="1">
        <f t="shared" si="69"/>
        <v>2.563817819399294</v>
      </c>
      <c r="F119">
        <f t="shared" si="63"/>
        <v>28.5</v>
      </c>
      <c r="G119">
        <f t="shared" si="64"/>
        <v>1.1116234462664585</v>
      </c>
      <c r="H119">
        <f t="shared" si="65"/>
        <v>12.930741991392665</v>
      </c>
      <c r="J119" s="1">
        <f t="shared" si="66"/>
        <v>37.757766614866583</v>
      </c>
      <c r="K119">
        <f t="shared" si="67"/>
        <v>29.03</v>
      </c>
      <c r="L119">
        <f t="shared" si="68"/>
        <v>-8.7277666148665816</v>
      </c>
    </row>
    <row r="120" spans="1:13" x14ac:dyDescent="0.25">
      <c r="A120">
        <v>11</v>
      </c>
      <c r="B120">
        <f t="shared" si="61"/>
        <v>-48.5</v>
      </c>
      <c r="C120">
        <v>2.92</v>
      </c>
      <c r="D120">
        <f t="shared" si="62"/>
        <v>-75</v>
      </c>
      <c r="E120" s="1">
        <f t="shared" si="69"/>
        <v>2.563817819399294</v>
      </c>
      <c r="F120">
        <f t="shared" si="63"/>
        <v>26.5</v>
      </c>
      <c r="G120">
        <f t="shared" si="64"/>
        <v>1.0336147833705667</v>
      </c>
      <c r="H120">
        <f t="shared" si="65"/>
        <v>10.804751510855679</v>
      </c>
      <c r="J120" s="1">
        <f t="shared" si="66"/>
        <v>31.549874411698582</v>
      </c>
      <c r="K120">
        <f t="shared" si="67"/>
        <v>15.07</v>
      </c>
      <c r="L120">
        <f t="shared" si="68"/>
        <v>-16.479874411698582</v>
      </c>
    </row>
    <row r="121" spans="1:13" x14ac:dyDescent="0.25">
      <c r="A121">
        <v>12</v>
      </c>
      <c r="B121">
        <f t="shared" si="61"/>
        <v>-49.5</v>
      </c>
      <c r="C121">
        <v>2.92</v>
      </c>
      <c r="D121">
        <f t="shared" si="62"/>
        <v>-75</v>
      </c>
      <c r="E121" s="1">
        <f t="shared" si="69"/>
        <v>2.563817819399294</v>
      </c>
      <c r="F121">
        <f t="shared" si="63"/>
        <v>25.5</v>
      </c>
      <c r="G121">
        <f t="shared" si="64"/>
        <v>0.99461045192262088</v>
      </c>
      <c r="H121">
        <f t="shared" si="65"/>
        <v>9.8766679211588126</v>
      </c>
      <c r="J121" s="1">
        <f t="shared" si="66"/>
        <v>28.839870329783732</v>
      </c>
      <c r="K121">
        <f t="shared" si="67"/>
        <v>15.07</v>
      </c>
      <c r="L121">
        <f t="shared" si="68"/>
        <v>-13.769870329783732</v>
      </c>
    </row>
    <row r="122" spans="1:13" x14ac:dyDescent="0.25">
      <c r="A122">
        <v>13</v>
      </c>
      <c r="B122">
        <f t="shared" si="61"/>
        <v>-48.5</v>
      </c>
      <c r="C122">
        <v>2.92</v>
      </c>
      <c r="D122">
        <f t="shared" si="62"/>
        <v>-80</v>
      </c>
      <c r="E122" s="1">
        <f t="shared" si="69"/>
        <v>2.563817819399294</v>
      </c>
      <c r="F122">
        <f t="shared" si="63"/>
        <v>31.5</v>
      </c>
      <c r="G122">
        <f t="shared" si="64"/>
        <v>1.2286364406102963</v>
      </c>
      <c r="H122">
        <f t="shared" si="65"/>
        <v>16.929200190052342</v>
      </c>
      <c r="J122" s="1">
        <f t="shared" si="66"/>
        <v>49.433264554952835</v>
      </c>
      <c r="K122">
        <f t="shared" si="67"/>
        <v>25.04</v>
      </c>
      <c r="L122">
        <f t="shared" si="68"/>
        <v>-24.393264554952836</v>
      </c>
    </row>
    <row r="123" spans="1:13" x14ac:dyDescent="0.25">
      <c r="A123">
        <v>14</v>
      </c>
      <c r="B123">
        <f t="shared" si="61"/>
        <v>-49.5</v>
      </c>
      <c r="C123">
        <v>2.92</v>
      </c>
      <c r="D123">
        <f t="shared" si="62"/>
        <v>-80</v>
      </c>
      <c r="E123" s="1">
        <f t="shared" si="69"/>
        <v>2.563817819399294</v>
      </c>
      <c r="F123">
        <f t="shared" si="63"/>
        <v>30.5</v>
      </c>
      <c r="G123">
        <f t="shared" si="64"/>
        <v>1.1896321091623505</v>
      </c>
      <c r="H123">
        <f t="shared" si="65"/>
        <v>15.475051719604412</v>
      </c>
      <c r="J123" s="1">
        <f t="shared" si="66"/>
        <v>45.18715102124488</v>
      </c>
      <c r="K123">
        <f t="shared" si="67"/>
        <v>25.04</v>
      </c>
      <c r="L123">
        <f t="shared" si="68"/>
        <v>-20.147151021244881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-48.5</v>
      </c>
      <c r="C125">
        <v>2.92</v>
      </c>
      <c r="D125">
        <f t="shared" ref="D125:D138" si="71">D110</f>
        <v>-54.5</v>
      </c>
      <c r="E125" s="1">
        <f>S13</f>
        <v>2.9574996738594903</v>
      </c>
      <c r="F125">
        <f t="shared" ref="F125:F138" si="72">(B125-D125-I125)</f>
        <v>6</v>
      </c>
      <c r="G125">
        <f t="shared" ref="G125:G138" si="73">(F125/(10*E125))</f>
        <v>0.20287407139998412</v>
      </c>
      <c r="H125">
        <f t="shared" ref="H125:H138" si="74">POWER(10,G125)</f>
        <v>1.5954164710994756</v>
      </c>
      <c r="I125">
        <v>0</v>
      </c>
      <c r="J125" s="1">
        <f t="shared" ref="J125:J138" si="75">(H125*C125)</f>
        <v>4.6586160956104683</v>
      </c>
      <c r="K125">
        <f t="shared" ref="K125:K138" si="76">K110</f>
        <v>7.16</v>
      </c>
      <c r="L125">
        <f t="shared" ref="L125:L138" si="77">(K125-J125)</f>
        <v>2.5013839043895318</v>
      </c>
    </row>
    <row r="126" spans="1:13" x14ac:dyDescent="0.25">
      <c r="A126">
        <v>2</v>
      </c>
      <c r="B126">
        <f t="shared" si="70"/>
        <v>-49.5</v>
      </c>
      <c r="C126">
        <v>2.92</v>
      </c>
      <c r="D126">
        <f t="shared" si="71"/>
        <v>-54.5</v>
      </c>
      <c r="E126" s="1">
        <f t="shared" ref="E126:E138" si="78">E125</f>
        <v>2.9574996738594903</v>
      </c>
      <c r="F126">
        <f t="shared" si="72"/>
        <v>5</v>
      </c>
      <c r="G126">
        <f t="shared" si="73"/>
        <v>0.16906172616665344</v>
      </c>
      <c r="H126">
        <f t="shared" si="74"/>
        <v>1.4759162899842708</v>
      </c>
      <c r="I126">
        <v>0</v>
      </c>
      <c r="J126" s="1">
        <f t="shared" si="75"/>
        <v>4.3096755667540707</v>
      </c>
      <c r="K126">
        <f t="shared" si="76"/>
        <v>7.16</v>
      </c>
      <c r="L126">
        <f t="shared" si="77"/>
        <v>2.8503244332459294</v>
      </c>
    </row>
    <row r="127" spans="1:13" x14ac:dyDescent="0.25">
      <c r="A127">
        <v>3</v>
      </c>
      <c r="B127">
        <f t="shared" si="70"/>
        <v>-48.5</v>
      </c>
      <c r="C127">
        <v>2.92</v>
      </c>
      <c r="D127">
        <f t="shared" si="71"/>
        <v>-60</v>
      </c>
      <c r="E127" s="1">
        <f t="shared" si="78"/>
        <v>2.9574996738594903</v>
      </c>
      <c r="F127">
        <f t="shared" si="72"/>
        <v>11.5</v>
      </c>
      <c r="G127">
        <f t="shared" si="73"/>
        <v>0.38884197018330291</v>
      </c>
      <c r="H127">
        <f t="shared" si="74"/>
        <v>2.4481722459304929</v>
      </c>
      <c r="J127" s="1">
        <f t="shared" si="75"/>
        <v>7.1486629581170389</v>
      </c>
      <c r="K127">
        <f t="shared" si="76"/>
        <v>12.09</v>
      </c>
      <c r="L127">
        <f t="shared" si="77"/>
        <v>4.941337041882961</v>
      </c>
    </row>
    <row r="128" spans="1:13" x14ac:dyDescent="0.25">
      <c r="A128">
        <v>4</v>
      </c>
      <c r="B128">
        <f t="shared" si="70"/>
        <v>-49.5</v>
      </c>
      <c r="C128">
        <v>2.92</v>
      </c>
      <c r="D128">
        <f t="shared" si="71"/>
        <v>-60</v>
      </c>
      <c r="E128" s="1">
        <f t="shared" si="78"/>
        <v>2.9574996738594903</v>
      </c>
      <c r="F128">
        <f t="shared" si="72"/>
        <v>10.5</v>
      </c>
      <c r="G128">
        <f t="shared" si="73"/>
        <v>0.3550296249499722</v>
      </c>
      <c r="H128">
        <f t="shared" si="74"/>
        <v>2.2647987932367917</v>
      </c>
      <c r="J128" s="1">
        <f t="shared" si="75"/>
        <v>6.6132124762514319</v>
      </c>
      <c r="K128">
        <f t="shared" si="76"/>
        <v>12.09</v>
      </c>
      <c r="L128">
        <f t="shared" si="77"/>
        <v>5.4767875237485679</v>
      </c>
    </row>
    <row r="129" spans="1:13" x14ac:dyDescent="0.25">
      <c r="A129">
        <v>5</v>
      </c>
      <c r="B129">
        <f t="shared" si="70"/>
        <v>-48.5</v>
      </c>
      <c r="C129">
        <v>2.92</v>
      </c>
      <c r="D129">
        <f t="shared" si="71"/>
        <v>-69.5</v>
      </c>
      <c r="E129" s="1">
        <f t="shared" si="78"/>
        <v>2.9574996738594903</v>
      </c>
      <c r="F129">
        <f t="shared" si="72"/>
        <v>21</v>
      </c>
      <c r="G129">
        <f t="shared" si="73"/>
        <v>0.7100592498999444</v>
      </c>
      <c r="H129">
        <f t="shared" si="74"/>
        <v>5.1293135738468276</v>
      </c>
      <c r="J129" s="1">
        <f t="shared" si="75"/>
        <v>14.977595635632737</v>
      </c>
      <c r="K129">
        <f t="shared" si="76"/>
        <v>17.059999999999999</v>
      </c>
      <c r="L129">
        <f t="shared" si="77"/>
        <v>2.0824043643672621</v>
      </c>
    </row>
    <row r="130" spans="1:13" x14ac:dyDescent="0.25">
      <c r="A130">
        <v>6</v>
      </c>
      <c r="B130">
        <f t="shared" si="70"/>
        <v>-49.5</v>
      </c>
      <c r="C130">
        <v>2.92</v>
      </c>
      <c r="D130">
        <f t="shared" si="71"/>
        <v>-69.5</v>
      </c>
      <c r="E130" s="1">
        <f t="shared" si="78"/>
        <v>2.9574996738594903</v>
      </c>
      <c r="F130">
        <f t="shared" si="72"/>
        <v>20</v>
      </c>
      <c r="G130">
        <f t="shared" si="73"/>
        <v>0.67624690466661375</v>
      </c>
      <c r="H130">
        <f t="shared" si="74"/>
        <v>4.7451167749702563</v>
      </c>
      <c r="J130" s="1">
        <f t="shared" si="75"/>
        <v>13.855740982913147</v>
      </c>
      <c r="K130">
        <f t="shared" si="76"/>
        <v>17.059999999999999</v>
      </c>
      <c r="L130">
        <f t="shared" si="77"/>
        <v>3.2042590170868515</v>
      </c>
    </row>
    <row r="131" spans="1:13" x14ac:dyDescent="0.25">
      <c r="A131">
        <v>7</v>
      </c>
      <c r="B131">
        <f t="shared" si="70"/>
        <v>-48.5</v>
      </c>
      <c r="C131">
        <v>2.92</v>
      </c>
      <c r="D131">
        <f t="shared" si="71"/>
        <v>-72.5</v>
      </c>
      <c r="E131" s="1">
        <f t="shared" si="78"/>
        <v>2.9574996738594903</v>
      </c>
      <c r="F131">
        <f t="shared" si="72"/>
        <v>24</v>
      </c>
      <c r="G131">
        <f t="shared" si="73"/>
        <v>0.81149628559993647</v>
      </c>
      <c r="H131">
        <f t="shared" si="74"/>
        <v>6.4788255408557038</v>
      </c>
      <c r="J131" s="1">
        <f t="shared" si="75"/>
        <v>18.918170579298653</v>
      </c>
      <c r="K131">
        <f t="shared" si="76"/>
        <v>23.04</v>
      </c>
      <c r="L131">
        <f t="shared" si="77"/>
        <v>4.1218294207013457</v>
      </c>
    </row>
    <row r="132" spans="1:13" x14ac:dyDescent="0.25">
      <c r="A132">
        <v>8</v>
      </c>
      <c r="B132">
        <f t="shared" si="70"/>
        <v>-49.5</v>
      </c>
      <c r="C132">
        <v>2.92</v>
      </c>
      <c r="D132">
        <f t="shared" si="71"/>
        <v>-72.5</v>
      </c>
      <c r="E132" s="1">
        <f t="shared" si="78"/>
        <v>2.9574996738594903</v>
      </c>
      <c r="F132">
        <f t="shared" si="72"/>
        <v>23</v>
      </c>
      <c r="G132">
        <f t="shared" si="73"/>
        <v>0.77768394036660582</v>
      </c>
      <c r="H132">
        <f t="shared" si="74"/>
        <v>5.9935473457443544</v>
      </c>
      <c r="J132" s="1">
        <f t="shared" si="75"/>
        <v>17.501158249573514</v>
      </c>
      <c r="K132">
        <f t="shared" si="76"/>
        <v>23.04</v>
      </c>
      <c r="L132">
        <f t="shared" si="77"/>
        <v>5.5388417504264851</v>
      </c>
      <c r="M132">
        <v>9</v>
      </c>
    </row>
    <row r="133" spans="1:13" x14ac:dyDescent="0.25">
      <c r="A133">
        <v>9</v>
      </c>
      <c r="B133">
        <f t="shared" si="70"/>
        <v>-48.5</v>
      </c>
      <c r="C133">
        <v>2.92</v>
      </c>
      <c r="D133">
        <f t="shared" si="71"/>
        <v>-78</v>
      </c>
      <c r="E133" s="1">
        <f t="shared" si="78"/>
        <v>2.9574996738594903</v>
      </c>
      <c r="F133">
        <f t="shared" si="72"/>
        <v>29.5</v>
      </c>
      <c r="G133">
        <f t="shared" si="73"/>
        <v>0.99746418438325524</v>
      </c>
      <c r="H133">
        <f t="shared" si="74"/>
        <v>9.9417808219178081</v>
      </c>
      <c r="J133" s="1">
        <f t="shared" si="75"/>
        <v>29.029999999999998</v>
      </c>
      <c r="K133">
        <f t="shared" si="76"/>
        <v>29.03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-49.5</v>
      </c>
      <c r="C134">
        <v>2.92</v>
      </c>
      <c r="D134">
        <f t="shared" si="71"/>
        <v>-78</v>
      </c>
      <c r="E134" s="1">
        <f t="shared" si="78"/>
        <v>2.9574996738594903</v>
      </c>
      <c r="F134">
        <f t="shared" si="72"/>
        <v>28.5</v>
      </c>
      <c r="G134">
        <f t="shared" si="73"/>
        <v>0.96365183914992458</v>
      </c>
      <c r="H134">
        <f t="shared" si="74"/>
        <v>9.197119706561443</v>
      </c>
      <c r="J134" s="1">
        <f t="shared" si="75"/>
        <v>26.855589543159414</v>
      </c>
      <c r="K134">
        <f t="shared" si="76"/>
        <v>29.03</v>
      </c>
      <c r="L134">
        <f t="shared" si="77"/>
        <v>2.1744104568405866</v>
      </c>
    </row>
    <row r="135" spans="1:13" x14ac:dyDescent="0.25">
      <c r="A135">
        <v>11</v>
      </c>
      <c r="B135">
        <f t="shared" si="70"/>
        <v>-48.5</v>
      </c>
      <c r="C135">
        <v>2.92</v>
      </c>
      <c r="D135">
        <f t="shared" si="71"/>
        <v>-75</v>
      </c>
      <c r="E135" s="1">
        <f t="shared" si="78"/>
        <v>2.9574996738594903</v>
      </c>
      <c r="F135">
        <f t="shared" si="72"/>
        <v>26.5</v>
      </c>
      <c r="G135">
        <f t="shared" si="73"/>
        <v>0.89602714868326316</v>
      </c>
      <c r="H135">
        <f t="shared" si="74"/>
        <v>7.8709499116004711</v>
      </c>
      <c r="J135" s="1">
        <f t="shared" si="75"/>
        <v>22.983173741873376</v>
      </c>
      <c r="K135">
        <f t="shared" si="76"/>
        <v>15.07</v>
      </c>
      <c r="L135">
        <f t="shared" si="77"/>
        <v>-7.9131737418733756</v>
      </c>
    </row>
    <row r="136" spans="1:13" x14ac:dyDescent="0.25">
      <c r="A136">
        <v>12</v>
      </c>
      <c r="B136">
        <f t="shared" si="70"/>
        <v>-49.5</v>
      </c>
      <c r="C136">
        <v>2.92</v>
      </c>
      <c r="D136">
        <f t="shared" si="71"/>
        <v>-75</v>
      </c>
      <c r="E136" s="1">
        <f t="shared" si="78"/>
        <v>2.9574996738594903</v>
      </c>
      <c r="F136">
        <f t="shared" si="72"/>
        <v>25.5</v>
      </c>
      <c r="G136">
        <f t="shared" si="73"/>
        <v>0.86221480344993251</v>
      </c>
      <c r="H136">
        <f t="shared" si="74"/>
        <v>7.2813985580678313</v>
      </c>
      <c r="J136" s="1">
        <f t="shared" si="75"/>
        <v>21.261683789558067</v>
      </c>
      <c r="K136">
        <f t="shared" si="76"/>
        <v>15.07</v>
      </c>
      <c r="L136">
        <f t="shared" si="77"/>
        <v>-6.1916837895580663</v>
      </c>
    </row>
    <row r="137" spans="1:13" x14ac:dyDescent="0.25">
      <c r="A137">
        <v>13</v>
      </c>
      <c r="B137">
        <f t="shared" si="70"/>
        <v>-48.5</v>
      </c>
      <c r="C137">
        <v>2.92</v>
      </c>
      <c r="D137">
        <f t="shared" si="71"/>
        <v>-80</v>
      </c>
      <c r="E137" s="1">
        <f t="shared" si="78"/>
        <v>2.9574996738594903</v>
      </c>
      <c r="F137">
        <f t="shared" si="72"/>
        <v>31.5</v>
      </c>
      <c r="G137">
        <f t="shared" si="73"/>
        <v>1.0650888748499165</v>
      </c>
      <c r="H137">
        <f t="shared" si="74"/>
        <v>11.616863192181389</v>
      </c>
      <c r="J137" s="1">
        <f t="shared" si="75"/>
        <v>33.921240521169658</v>
      </c>
      <c r="K137">
        <f t="shared" si="76"/>
        <v>25.04</v>
      </c>
      <c r="L137">
        <f t="shared" si="77"/>
        <v>-8.8812405211696586</v>
      </c>
    </row>
    <row r="138" spans="1:13" x14ac:dyDescent="0.25">
      <c r="A138">
        <v>14</v>
      </c>
      <c r="B138">
        <f t="shared" si="70"/>
        <v>-49.5</v>
      </c>
      <c r="C138">
        <v>2.92</v>
      </c>
      <c r="D138">
        <f t="shared" si="71"/>
        <v>-80</v>
      </c>
      <c r="E138" s="1">
        <f t="shared" si="78"/>
        <v>2.9574996738594903</v>
      </c>
      <c r="F138">
        <f t="shared" si="72"/>
        <v>30.5</v>
      </c>
      <c r="G138">
        <f t="shared" si="73"/>
        <v>1.031276529616586</v>
      </c>
      <c r="H138">
        <f t="shared" si="74"/>
        <v>10.746734745720296</v>
      </c>
      <c r="J138" s="1">
        <f t="shared" si="75"/>
        <v>31.380465457503263</v>
      </c>
      <c r="K138">
        <f t="shared" si="76"/>
        <v>25.04</v>
      </c>
      <c r="L138">
        <f t="shared" si="77"/>
        <v>-6.3404654575032637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-48.5</v>
      </c>
      <c r="C140">
        <v>2.92</v>
      </c>
      <c r="D140">
        <f t="shared" ref="D140:D153" si="80">D125</f>
        <v>-54.5</v>
      </c>
      <c r="E140" s="1">
        <f>S14</f>
        <v>2.8572454476269651</v>
      </c>
      <c r="F140">
        <f t="shared" ref="F140:F153" si="81">(B140-D140-I140)</f>
        <v>6</v>
      </c>
      <c r="G140">
        <f t="shared" ref="G140:G153" si="82">(F140/(10*E140))</f>
        <v>0.20999245987015902</v>
      </c>
      <c r="H140">
        <f t="shared" ref="H140:H153" si="83">POWER(10,G140)</f>
        <v>1.6217819400761047</v>
      </c>
      <c r="I140">
        <v>0</v>
      </c>
      <c r="J140" s="1">
        <f t="shared" ref="J140:J153" si="84">(H140*C140)</f>
        <v>4.7356032650222257</v>
      </c>
      <c r="K140">
        <f t="shared" ref="K140:K153" si="85">K125</f>
        <v>7.16</v>
      </c>
      <c r="L140">
        <f t="shared" ref="L140:L153" si="86">(K140-J140)</f>
        <v>2.4243967349777744</v>
      </c>
    </row>
    <row r="141" spans="1:13" x14ac:dyDescent="0.25">
      <c r="A141">
        <v>2</v>
      </c>
      <c r="B141">
        <f t="shared" si="79"/>
        <v>-49.5</v>
      </c>
      <c r="C141">
        <v>2.92</v>
      </c>
      <c r="D141">
        <f t="shared" si="80"/>
        <v>-54.5</v>
      </c>
      <c r="E141" s="1">
        <f t="shared" ref="E141:E153" si="87">E140</f>
        <v>2.8572454476269651</v>
      </c>
      <c r="F141">
        <f t="shared" si="81"/>
        <v>5</v>
      </c>
      <c r="G141">
        <f t="shared" si="82"/>
        <v>0.17499371655846585</v>
      </c>
      <c r="H141">
        <f t="shared" si="83"/>
        <v>1.4962140084759461</v>
      </c>
      <c r="I141">
        <v>0</v>
      </c>
      <c r="J141" s="1">
        <f t="shared" si="84"/>
        <v>4.3689449047497622</v>
      </c>
      <c r="K141">
        <f t="shared" si="85"/>
        <v>7.16</v>
      </c>
      <c r="L141">
        <f t="shared" si="86"/>
        <v>2.791055095250238</v>
      </c>
    </row>
    <row r="142" spans="1:13" x14ac:dyDescent="0.25">
      <c r="A142">
        <v>3</v>
      </c>
      <c r="B142">
        <f t="shared" si="79"/>
        <v>-48.5</v>
      </c>
      <c r="C142">
        <v>2.92</v>
      </c>
      <c r="D142">
        <f t="shared" si="80"/>
        <v>-60</v>
      </c>
      <c r="E142" s="1">
        <f t="shared" si="87"/>
        <v>2.8572454476269651</v>
      </c>
      <c r="F142">
        <f t="shared" si="81"/>
        <v>11.5</v>
      </c>
      <c r="G142">
        <f t="shared" si="82"/>
        <v>0.40248554808447146</v>
      </c>
      <c r="H142">
        <f t="shared" si="83"/>
        <v>2.5263036415198812</v>
      </c>
      <c r="J142" s="1">
        <f t="shared" si="84"/>
        <v>7.3768066332380533</v>
      </c>
      <c r="K142">
        <f t="shared" si="85"/>
        <v>12.09</v>
      </c>
      <c r="L142">
        <f t="shared" si="86"/>
        <v>4.7131933667619466</v>
      </c>
    </row>
    <row r="143" spans="1:13" x14ac:dyDescent="0.25">
      <c r="A143">
        <v>4</v>
      </c>
      <c r="B143">
        <f t="shared" si="79"/>
        <v>-49.5</v>
      </c>
      <c r="C143">
        <v>2.92</v>
      </c>
      <c r="D143">
        <f t="shared" si="80"/>
        <v>-60</v>
      </c>
      <c r="E143" s="1">
        <f t="shared" si="87"/>
        <v>2.8572454476269651</v>
      </c>
      <c r="F143">
        <f t="shared" si="81"/>
        <v>10.5</v>
      </c>
      <c r="G143">
        <f t="shared" si="82"/>
        <v>0.36748680477277829</v>
      </c>
      <c r="H143">
        <f t="shared" si="83"/>
        <v>2.3307023001677174</v>
      </c>
      <c r="J143" s="1">
        <f t="shared" si="84"/>
        <v>6.8056507164897351</v>
      </c>
      <c r="K143">
        <f t="shared" si="85"/>
        <v>12.09</v>
      </c>
      <c r="L143">
        <f t="shared" si="86"/>
        <v>5.2843492835102648</v>
      </c>
    </row>
    <row r="144" spans="1:13" x14ac:dyDescent="0.25">
      <c r="A144">
        <v>5</v>
      </c>
      <c r="B144">
        <f t="shared" si="79"/>
        <v>-48.5</v>
      </c>
      <c r="C144">
        <v>2.92</v>
      </c>
      <c r="D144">
        <f t="shared" si="80"/>
        <v>-69.5</v>
      </c>
      <c r="E144" s="1">
        <f t="shared" si="87"/>
        <v>2.8572454476269651</v>
      </c>
      <c r="F144">
        <f t="shared" si="81"/>
        <v>21</v>
      </c>
      <c r="G144">
        <f t="shared" si="82"/>
        <v>0.73497360954555657</v>
      </c>
      <c r="H144">
        <f t="shared" si="83"/>
        <v>5.4321732120070889</v>
      </c>
      <c r="J144" s="1">
        <f t="shared" si="84"/>
        <v>15.861945779060699</v>
      </c>
      <c r="K144">
        <f t="shared" si="85"/>
        <v>17.059999999999999</v>
      </c>
      <c r="L144">
        <f t="shared" si="86"/>
        <v>1.1980542209392997</v>
      </c>
    </row>
    <row r="145" spans="1:13" x14ac:dyDescent="0.25">
      <c r="A145">
        <v>6</v>
      </c>
      <c r="B145">
        <f t="shared" si="79"/>
        <v>-49.5</v>
      </c>
      <c r="C145">
        <v>2.92</v>
      </c>
      <c r="D145">
        <f t="shared" si="80"/>
        <v>-69.5</v>
      </c>
      <c r="E145" s="1">
        <f t="shared" si="87"/>
        <v>2.8572454476269651</v>
      </c>
      <c r="F145">
        <f t="shared" si="81"/>
        <v>20</v>
      </c>
      <c r="G145">
        <f t="shared" si="82"/>
        <v>0.6999748662338634</v>
      </c>
      <c r="H145">
        <f t="shared" si="83"/>
        <v>5.0115822944059776</v>
      </c>
      <c r="J145" s="1">
        <f t="shared" si="84"/>
        <v>14.633820299665453</v>
      </c>
      <c r="K145">
        <f t="shared" si="85"/>
        <v>17.059999999999999</v>
      </c>
      <c r="L145">
        <f t="shared" si="86"/>
        <v>2.4261797003345453</v>
      </c>
    </row>
    <row r="146" spans="1:13" x14ac:dyDescent="0.25">
      <c r="A146">
        <v>7</v>
      </c>
      <c r="B146">
        <f t="shared" si="79"/>
        <v>-48.5</v>
      </c>
      <c r="C146">
        <v>2.92</v>
      </c>
      <c r="D146">
        <f t="shared" si="80"/>
        <v>-72.5</v>
      </c>
      <c r="E146" s="1">
        <f t="shared" si="87"/>
        <v>2.8572454476269651</v>
      </c>
      <c r="F146">
        <f t="shared" si="81"/>
        <v>24</v>
      </c>
      <c r="G146">
        <f t="shared" si="82"/>
        <v>0.83996983948063608</v>
      </c>
      <c r="H146">
        <f t="shared" si="83"/>
        <v>6.9178292688950593</v>
      </c>
      <c r="J146" s="1">
        <f t="shared" si="84"/>
        <v>20.200061465173572</v>
      </c>
      <c r="K146">
        <f t="shared" si="85"/>
        <v>23.04</v>
      </c>
      <c r="L146">
        <f t="shared" si="86"/>
        <v>2.8399385348264268</v>
      </c>
      <c r="M146">
        <v>10</v>
      </c>
    </row>
    <row r="147" spans="1:13" x14ac:dyDescent="0.25">
      <c r="A147">
        <v>8</v>
      </c>
      <c r="B147">
        <f t="shared" si="79"/>
        <v>-49.5</v>
      </c>
      <c r="C147">
        <v>2.92</v>
      </c>
      <c r="D147">
        <f t="shared" si="80"/>
        <v>-72.5</v>
      </c>
      <c r="E147" s="1">
        <f t="shared" si="87"/>
        <v>2.8572454476269651</v>
      </c>
      <c r="F147">
        <f t="shared" si="81"/>
        <v>23</v>
      </c>
      <c r="G147">
        <f t="shared" si="82"/>
        <v>0.80497109616894291</v>
      </c>
      <c r="H147">
        <f t="shared" si="83"/>
        <v>6.3822100891566116</v>
      </c>
      <c r="J147" s="1">
        <f t="shared" si="84"/>
        <v>18.636053460337305</v>
      </c>
      <c r="K147">
        <f t="shared" si="85"/>
        <v>23.04</v>
      </c>
      <c r="L147">
        <f t="shared" si="86"/>
        <v>4.4039465396626944</v>
      </c>
    </row>
    <row r="148" spans="1:13" x14ac:dyDescent="0.25">
      <c r="A148">
        <v>9</v>
      </c>
      <c r="B148">
        <f t="shared" si="79"/>
        <v>-48.5</v>
      </c>
      <c r="C148">
        <v>2.92</v>
      </c>
      <c r="D148">
        <f t="shared" si="80"/>
        <v>-78</v>
      </c>
      <c r="E148" s="1">
        <f t="shared" si="87"/>
        <v>2.8572454476269651</v>
      </c>
      <c r="F148">
        <f t="shared" si="81"/>
        <v>29.5</v>
      </c>
      <c r="G148">
        <f t="shared" si="82"/>
        <v>1.0324629276949484</v>
      </c>
      <c r="H148">
        <f t="shared" si="83"/>
        <v>10.776132623971804</v>
      </c>
      <c r="J148" s="1">
        <f t="shared" si="84"/>
        <v>31.466307261997667</v>
      </c>
      <c r="K148">
        <f t="shared" si="85"/>
        <v>29.03</v>
      </c>
      <c r="L148">
        <f t="shared" si="86"/>
        <v>-2.4363072619976656</v>
      </c>
    </row>
    <row r="149" spans="1:13" x14ac:dyDescent="0.25">
      <c r="A149">
        <v>10</v>
      </c>
      <c r="B149">
        <f t="shared" si="79"/>
        <v>-49.5</v>
      </c>
      <c r="C149">
        <v>2.92</v>
      </c>
      <c r="D149">
        <f t="shared" si="80"/>
        <v>-78</v>
      </c>
      <c r="E149" s="1">
        <f t="shared" si="87"/>
        <v>2.8572454476269651</v>
      </c>
      <c r="F149">
        <f t="shared" si="81"/>
        <v>28.5</v>
      </c>
      <c r="G149">
        <f t="shared" si="82"/>
        <v>0.99746418438325535</v>
      </c>
      <c r="H149">
        <f t="shared" si="83"/>
        <v>9.9417808219178081</v>
      </c>
      <c r="J149" s="1">
        <f t="shared" si="84"/>
        <v>29.029999999999998</v>
      </c>
      <c r="K149">
        <f t="shared" si="85"/>
        <v>29.03</v>
      </c>
      <c r="L149">
        <f t="shared" si="86"/>
        <v>3.5527136788005009E-15</v>
      </c>
    </row>
    <row r="150" spans="1:13" x14ac:dyDescent="0.25">
      <c r="A150">
        <v>11</v>
      </c>
      <c r="B150">
        <f t="shared" si="79"/>
        <v>-48.5</v>
      </c>
      <c r="C150">
        <v>2.92</v>
      </c>
      <c r="D150">
        <f t="shared" si="80"/>
        <v>-75</v>
      </c>
      <c r="E150" s="1">
        <f t="shared" si="87"/>
        <v>2.8572454476269651</v>
      </c>
      <c r="F150">
        <f t="shared" si="81"/>
        <v>26.5</v>
      </c>
      <c r="G150">
        <f t="shared" si="82"/>
        <v>0.92746669775986901</v>
      </c>
      <c r="H150">
        <f t="shared" si="83"/>
        <v>8.4618767959743515</v>
      </c>
      <c r="J150" s="1">
        <f t="shared" si="84"/>
        <v>24.708680244245105</v>
      </c>
      <c r="K150">
        <f t="shared" si="85"/>
        <v>15.07</v>
      </c>
      <c r="L150">
        <f t="shared" si="86"/>
        <v>-9.6386802442451049</v>
      </c>
    </row>
    <row r="151" spans="1:13" x14ac:dyDescent="0.25">
      <c r="A151">
        <v>12</v>
      </c>
      <c r="B151">
        <f t="shared" si="79"/>
        <v>-49.5</v>
      </c>
      <c r="C151">
        <v>2.92</v>
      </c>
      <c r="D151">
        <f t="shared" si="80"/>
        <v>-75</v>
      </c>
      <c r="E151" s="1">
        <f t="shared" si="87"/>
        <v>2.8572454476269651</v>
      </c>
      <c r="F151">
        <f t="shared" si="81"/>
        <v>25.5</v>
      </c>
      <c r="G151">
        <f t="shared" si="82"/>
        <v>0.89246795444817584</v>
      </c>
      <c r="H151">
        <f t="shared" si="83"/>
        <v>7.806708341776365</v>
      </c>
      <c r="J151" s="1">
        <f t="shared" si="84"/>
        <v>22.795588357986986</v>
      </c>
      <c r="K151">
        <f t="shared" si="85"/>
        <v>15.07</v>
      </c>
      <c r="L151">
        <f t="shared" si="86"/>
        <v>-7.725588357986986</v>
      </c>
    </row>
    <row r="152" spans="1:13" x14ac:dyDescent="0.25">
      <c r="A152">
        <v>13</v>
      </c>
      <c r="B152">
        <f t="shared" si="79"/>
        <v>-48.5</v>
      </c>
      <c r="C152">
        <v>2.92</v>
      </c>
      <c r="D152">
        <f t="shared" si="80"/>
        <v>-80</v>
      </c>
      <c r="E152" s="1">
        <f t="shared" si="87"/>
        <v>2.8572454476269651</v>
      </c>
      <c r="F152">
        <f t="shared" si="81"/>
        <v>31.5</v>
      </c>
      <c r="G152">
        <f t="shared" si="82"/>
        <v>1.1024604143183347</v>
      </c>
      <c r="H152">
        <f t="shared" si="83"/>
        <v>12.660778600134375</v>
      </c>
      <c r="J152" s="1">
        <f t="shared" si="84"/>
        <v>36.969473512392376</v>
      </c>
      <c r="K152">
        <f t="shared" si="85"/>
        <v>25.04</v>
      </c>
      <c r="L152">
        <f t="shared" si="86"/>
        <v>-11.929473512392377</v>
      </c>
    </row>
    <row r="153" spans="1:13" x14ac:dyDescent="0.25">
      <c r="A153">
        <v>14</v>
      </c>
      <c r="B153">
        <f t="shared" si="79"/>
        <v>-49.5</v>
      </c>
      <c r="C153">
        <v>2.92</v>
      </c>
      <c r="D153">
        <f t="shared" si="80"/>
        <v>-80</v>
      </c>
      <c r="E153" s="1">
        <f t="shared" si="87"/>
        <v>2.8572454476269651</v>
      </c>
      <c r="F153">
        <f t="shared" si="81"/>
        <v>30.5</v>
      </c>
      <c r="G153">
        <f t="shared" si="82"/>
        <v>1.0674616710066416</v>
      </c>
      <c r="H153">
        <f t="shared" si="83"/>
        <v>11.680506381051815</v>
      </c>
      <c r="J153" s="1">
        <f t="shared" si="84"/>
        <v>34.107078632671296</v>
      </c>
      <c r="K153">
        <f t="shared" si="85"/>
        <v>25.04</v>
      </c>
      <c r="L153">
        <f t="shared" si="86"/>
        <v>-9.0670786326712971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-48.5</v>
      </c>
      <c r="C155">
        <v>2.92</v>
      </c>
      <c r="D155">
        <f t="shared" ref="D155:D168" si="89">D140</f>
        <v>-54.5</v>
      </c>
      <c r="E155" s="1">
        <f>S15</f>
        <v>3.718095926284799</v>
      </c>
      <c r="F155">
        <f t="shared" ref="F155:F168" si="90">(B155-D155-I155)</f>
        <v>6</v>
      </c>
      <c r="G155">
        <f t="shared" ref="G155:G168" si="91">(F155/(10*E155))</f>
        <v>0.16137292095084077</v>
      </c>
      <c r="H155">
        <f t="shared" ref="H155:H168" si="92">POWER(10,G155)</f>
        <v>1.4500164224476508</v>
      </c>
      <c r="I155">
        <v>0</v>
      </c>
      <c r="J155" s="1">
        <f t="shared" ref="J155:J168" si="93">(H155*C155)</f>
        <v>4.2340479535471403</v>
      </c>
      <c r="K155">
        <f t="shared" ref="K155:K168" si="94">K140</f>
        <v>7.16</v>
      </c>
      <c r="L155">
        <f t="shared" ref="L155:L168" si="95">(K155-J155)</f>
        <v>2.9259520464528599</v>
      </c>
    </row>
    <row r="156" spans="1:13" x14ac:dyDescent="0.25">
      <c r="A156">
        <v>2</v>
      </c>
      <c r="B156">
        <f t="shared" si="88"/>
        <v>-49.5</v>
      </c>
      <c r="C156">
        <v>2.92</v>
      </c>
      <c r="D156">
        <f t="shared" si="89"/>
        <v>-54.5</v>
      </c>
      <c r="E156" s="1">
        <f t="shared" ref="E156:E168" si="96">E155</f>
        <v>3.718095926284799</v>
      </c>
      <c r="F156">
        <f t="shared" si="90"/>
        <v>5</v>
      </c>
      <c r="G156">
        <f t="shared" si="91"/>
        <v>0.13447743412570065</v>
      </c>
      <c r="H156">
        <f t="shared" si="92"/>
        <v>1.3629421861021562</v>
      </c>
      <c r="I156">
        <v>0</v>
      </c>
      <c r="J156" s="1">
        <f t="shared" si="93"/>
        <v>3.9797911834182962</v>
      </c>
      <c r="K156">
        <f t="shared" si="94"/>
        <v>7.16</v>
      </c>
      <c r="L156">
        <f t="shared" si="95"/>
        <v>3.180208816581704</v>
      </c>
    </row>
    <row r="157" spans="1:13" x14ac:dyDescent="0.25">
      <c r="A157">
        <v>3</v>
      </c>
      <c r="B157">
        <f t="shared" si="88"/>
        <v>-48.5</v>
      </c>
      <c r="C157">
        <v>2.92</v>
      </c>
      <c r="D157">
        <f t="shared" si="89"/>
        <v>-60</v>
      </c>
      <c r="E157" s="1">
        <f t="shared" si="96"/>
        <v>3.718095926284799</v>
      </c>
      <c r="F157">
        <f t="shared" si="90"/>
        <v>11.5</v>
      </c>
      <c r="G157">
        <f t="shared" si="91"/>
        <v>0.30929809848911149</v>
      </c>
      <c r="H157">
        <f t="shared" si="92"/>
        <v>2.0384407775332218</v>
      </c>
      <c r="J157" s="1">
        <f t="shared" si="93"/>
        <v>5.9522470703970072</v>
      </c>
      <c r="K157">
        <f t="shared" si="94"/>
        <v>12.09</v>
      </c>
      <c r="L157">
        <f t="shared" si="95"/>
        <v>6.1377529296029927</v>
      </c>
    </row>
    <row r="158" spans="1:13" x14ac:dyDescent="0.25">
      <c r="A158">
        <v>4</v>
      </c>
      <c r="B158">
        <f t="shared" si="88"/>
        <v>-49.5</v>
      </c>
      <c r="C158">
        <v>2.92</v>
      </c>
      <c r="D158">
        <f t="shared" si="89"/>
        <v>-60</v>
      </c>
      <c r="E158" s="1">
        <f t="shared" si="96"/>
        <v>3.718095926284799</v>
      </c>
      <c r="F158">
        <f t="shared" si="90"/>
        <v>10.5</v>
      </c>
      <c r="G158">
        <f t="shared" si="91"/>
        <v>0.28240261166397135</v>
      </c>
      <c r="H158">
        <f t="shared" si="92"/>
        <v>1.9160313542388245</v>
      </c>
      <c r="J158" s="1">
        <f t="shared" si="93"/>
        <v>5.5948115543773671</v>
      </c>
      <c r="K158">
        <f t="shared" si="94"/>
        <v>12.09</v>
      </c>
      <c r="L158">
        <f t="shared" si="95"/>
        <v>6.4951884456226328</v>
      </c>
    </row>
    <row r="159" spans="1:13" x14ac:dyDescent="0.25">
      <c r="A159">
        <v>5</v>
      </c>
      <c r="B159">
        <f t="shared" si="88"/>
        <v>-48.5</v>
      </c>
      <c r="C159">
        <v>2.92</v>
      </c>
      <c r="D159">
        <f t="shared" si="89"/>
        <v>-69.5</v>
      </c>
      <c r="E159" s="1">
        <f t="shared" si="96"/>
        <v>3.718095926284799</v>
      </c>
      <c r="F159">
        <f t="shared" si="90"/>
        <v>21</v>
      </c>
      <c r="G159">
        <f t="shared" si="91"/>
        <v>0.5648052233279427</v>
      </c>
      <c r="H159">
        <f t="shared" si="92"/>
        <v>3.6711761504262643</v>
      </c>
      <c r="J159" s="1">
        <f t="shared" si="93"/>
        <v>10.719834359244691</v>
      </c>
      <c r="K159">
        <f t="shared" si="94"/>
        <v>17.059999999999999</v>
      </c>
      <c r="L159">
        <f t="shared" si="95"/>
        <v>6.3401656407553073</v>
      </c>
    </row>
    <row r="160" spans="1:13" x14ac:dyDescent="0.25">
      <c r="A160">
        <v>6</v>
      </c>
      <c r="B160">
        <f t="shared" si="88"/>
        <v>-49.5</v>
      </c>
      <c r="C160">
        <v>2.92</v>
      </c>
      <c r="D160">
        <f t="shared" si="89"/>
        <v>-69.5</v>
      </c>
      <c r="E160" s="1">
        <f t="shared" si="96"/>
        <v>3.718095926284799</v>
      </c>
      <c r="F160">
        <f t="shared" si="90"/>
        <v>20</v>
      </c>
      <c r="G160">
        <f t="shared" si="91"/>
        <v>0.5379097365028026</v>
      </c>
      <c r="H160">
        <f t="shared" si="92"/>
        <v>3.4507201232810267</v>
      </c>
      <c r="J160" s="1">
        <f t="shared" si="93"/>
        <v>10.076102759980598</v>
      </c>
      <c r="K160">
        <f t="shared" si="94"/>
        <v>17.059999999999999</v>
      </c>
      <c r="L160">
        <f t="shared" si="95"/>
        <v>6.9838972400194006</v>
      </c>
    </row>
    <row r="161" spans="1:13" x14ac:dyDescent="0.25">
      <c r="A161">
        <v>7</v>
      </c>
      <c r="B161">
        <f t="shared" si="88"/>
        <v>-48.5</v>
      </c>
      <c r="C161">
        <v>2.92</v>
      </c>
      <c r="D161">
        <f t="shared" si="89"/>
        <v>-72.5</v>
      </c>
      <c r="E161" s="1">
        <f t="shared" si="96"/>
        <v>3.718095926284799</v>
      </c>
      <c r="F161">
        <f t="shared" si="90"/>
        <v>24</v>
      </c>
      <c r="G161">
        <f t="shared" si="91"/>
        <v>0.64549168380336308</v>
      </c>
      <c r="H161">
        <f t="shared" si="92"/>
        <v>4.4207065169401298</v>
      </c>
      <c r="J161" s="1">
        <f t="shared" si="93"/>
        <v>12.908463029465178</v>
      </c>
      <c r="K161">
        <f t="shared" si="94"/>
        <v>23.04</v>
      </c>
      <c r="L161">
        <f t="shared" si="95"/>
        <v>10.131536970534821</v>
      </c>
    </row>
    <row r="162" spans="1:13" x14ac:dyDescent="0.25">
      <c r="A162">
        <v>8</v>
      </c>
      <c r="B162">
        <f t="shared" si="88"/>
        <v>-49.5</v>
      </c>
      <c r="C162">
        <v>2.92</v>
      </c>
      <c r="D162">
        <f t="shared" si="89"/>
        <v>-72.5</v>
      </c>
      <c r="E162" s="1">
        <f t="shared" si="96"/>
        <v>3.718095926284799</v>
      </c>
      <c r="F162">
        <f t="shared" si="90"/>
        <v>23</v>
      </c>
      <c r="G162">
        <f t="shared" si="91"/>
        <v>0.61859619697822299</v>
      </c>
      <c r="H162">
        <f t="shared" si="92"/>
        <v>4.1552408035102459</v>
      </c>
      <c r="J162" s="1">
        <f t="shared" si="93"/>
        <v>12.133303146249919</v>
      </c>
      <c r="K162">
        <f t="shared" si="94"/>
        <v>23.04</v>
      </c>
      <c r="L162">
        <f t="shared" si="95"/>
        <v>10.906696853750081</v>
      </c>
      <c r="M162">
        <v>11</v>
      </c>
    </row>
    <row r="163" spans="1:13" x14ac:dyDescent="0.25">
      <c r="A163">
        <v>9</v>
      </c>
      <c r="B163">
        <f t="shared" si="88"/>
        <v>-48.5</v>
      </c>
      <c r="C163">
        <v>2.92</v>
      </c>
      <c r="D163">
        <f t="shared" si="89"/>
        <v>-78</v>
      </c>
      <c r="E163" s="1">
        <f t="shared" si="96"/>
        <v>3.718095926284799</v>
      </c>
      <c r="F163">
        <f t="shared" si="90"/>
        <v>29.5</v>
      </c>
      <c r="G163">
        <f t="shared" si="91"/>
        <v>0.79341686134163381</v>
      </c>
      <c r="H163">
        <f t="shared" si="92"/>
        <v>6.2146526688479282</v>
      </c>
      <c r="J163" s="1">
        <f t="shared" si="93"/>
        <v>18.146785793035949</v>
      </c>
      <c r="K163">
        <f t="shared" si="94"/>
        <v>29.03</v>
      </c>
      <c r="L163">
        <f t="shared" si="95"/>
        <v>10.883214206964052</v>
      </c>
    </row>
    <row r="164" spans="1:13" x14ac:dyDescent="0.25">
      <c r="A164">
        <v>10</v>
      </c>
      <c r="B164">
        <f t="shared" si="88"/>
        <v>-49.5</v>
      </c>
      <c r="C164">
        <v>2.92</v>
      </c>
      <c r="D164">
        <f t="shared" si="89"/>
        <v>-78</v>
      </c>
      <c r="E164" s="1">
        <f t="shared" si="96"/>
        <v>3.718095926284799</v>
      </c>
      <c r="F164">
        <f t="shared" si="90"/>
        <v>28.5</v>
      </c>
      <c r="G164">
        <f t="shared" si="91"/>
        <v>0.76652137451649371</v>
      </c>
      <c r="H164">
        <f t="shared" si="92"/>
        <v>5.841459560883691</v>
      </c>
      <c r="J164" s="1">
        <f t="shared" si="93"/>
        <v>17.057061917780377</v>
      </c>
      <c r="K164">
        <f t="shared" si="94"/>
        <v>29.03</v>
      </c>
      <c r="L164">
        <f t="shared" si="95"/>
        <v>11.972938082219624</v>
      </c>
    </row>
    <row r="165" spans="1:13" x14ac:dyDescent="0.25">
      <c r="A165">
        <v>11</v>
      </c>
      <c r="B165">
        <f t="shared" si="88"/>
        <v>-48.5</v>
      </c>
      <c r="C165">
        <v>2.92</v>
      </c>
      <c r="D165">
        <f t="shared" si="89"/>
        <v>-75</v>
      </c>
      <c r="E165" s="1">
        <f t="shared" si="96"/>
        <v>3.718095926284799</v>
      </c>
      <c r="F165">
        <f t="shared" si="90"/>
        <v>26.5</v>
      </c>
      <c r="G165">
        <f t="shared" si="91"/>
        <v>0.71273040086621342</v>
      </c>
      <c r="H165">
        <f t="shared" si="92"/>
        <v>5.160958904109588</v>
      </c>
      <c r="J165" s="1">
        <f t="shared" si="93"/>
        <v>15.069999999999997</v>
      </c>
      <c r="K165">
        <f t="shared" si="94"/>
        <v>15.07</v>
      </c>
      <c r="L165">
        <f t="shared" si="95"/>
        <v>3.5527136788005009E-15</v>
      </c>
    </row>
    <row r="166" spans="1:13" x14ac:dyDescent="0.25">
      <c r="A166">
        <v>12</v>
      </c>
      <c r="B166">
        <f t="shared" si="88"/>
        <v>-49.5</v>
      </c>
      <c r="C166">
        <v>2.92</v>
      </c>
      <c r="D166">
        <f t="shared" si="89"/>
        <v>-75</v>
      </c>
      <c r="E166" s="1">
        <f t="shared" si="96"/>
        <v>3.718095926284799</v>
      </c>
      <c r="F166">
        <f t="shared" si="90"/>
        <v>25.5</v>
      </c>
      <c r="G166">
        <f t="shared" si="91"/>
        <v>0.68583491404107333</v>
      </c>
      <c r="H166">
        <f t="shared" si="92"/>
        <v>4.8510406518547269</v>
      </c>
      <c r="J166" s="1">
        <f t="shared" si="93"/>
        <v>14.165038703415803</v>
      </c>
      <c r="K166">
        <f t="shared" si="94"/>
        <v>15.07</v>
      </c>
      <c r="L166">
        <f t="shared" si="95"/>
        <v>0.90496129658419733</v>
      </c>
    </row>
    <row r="167" spans="1:13" x14ac:dyDescent="0.25">
      <c r="A167">
        <v>13</v>
      </c>
      <c r="B167">
        <f t="shared" si="88"/>
        <v>-48.5</v>
      </c>
      <c r="C167">
        <v>2.92</v>
      </c>
      <c r="D167">
        <f t="shared" si="89"/>
        <v>-80</v>
      </c>
      <c r="E167" s="1">
        <f t="shared" si="96"/>
        <v>3.718095926284799</v>
      </c>
      <c r="F167">
        <f t="shared" si="90"/>
        <v>31.5</v>
      </c>
      <c r="G167">
        <f t="shared" si="91"/>
        <v>0.8472078349919141</v>
      </c>
      <c r="H167">
        <f t="shared" si="92"/>
        <v>7.0340886111505121</v>
      </c>
      <c r="J167" s="1">
        <f t="shared" si="93"/>
        <v>20.539538744559493</v>
      </c>
      <c r="K167">
        <f t="shared" si="94"/>
        <v>25.04</v>
      </c>
      <c r="L167">
        <f t="shared" si="95"/>
        <v>4.5004612554405057</v>
      </c>
    </row>
    <row r="168" spans="1:13" x14ac:dyDescent="0.25">
      <c r="A168">
        <v>14</v>
      </c>
      <c r="B168">
        <f t="shared" si="88"/>
        <v>-49.5</v>
      </c>
      <c r="C168">
        <v>2.92</v>
      </c>
      <c r="D168">
        <f t="shared" si="89"/>
        <v>-80</v>
      </c>
      <c r="E168" s="1">
        <f t="shared" si="96"/>
        <v>3.718095926284799</v>
      </c>
      <c r="F168">
        <f t="shared" si="90"/>
        <v>30.5</v>
      </c>
      <c r="G168">
        <f t="shared" si="91"/>
        <v>0.8203123481667739</v>
      </c>
      <c r="H168">
        <f t="shared" si="92"/>
        <v>6.6116879509093094</v>
      </c>
      <c r="J168" s="1">
        <f t="shared" si="93"/>
        <v>19.306128816655182</v>
      </c>
      <c r="K168">
        <f t="shared" si="94"/>
        <v>25.04</v>
      </c>
      <c r="L168">
        <f t="shared" si="95"/>
        <v>5.7338711833448173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-48.5</v>
      </c>
      <c r="C170">
        <v>2.92</v>
      </c>
      <c r="D170">
        <f t="shared" ref="D170:D183" si="98">D155</f>
        <v>-54.5</v>
      </c>
      <c r="E170" s="1">
        <f>S16</f>
        <v>3.5777904196325423</v>
      </c>
      <c r="F170">
        <f t="shared" ref="F170:F183" si="99">(B170-D170-I170)</f>
        <v>6</v>
      </c>
      <c r="G170">
        <f t="shared" ref="G170:G183" si="100">(F170/(10*E170))</f>
        <v>0.16770127079205022</v>
      </c>
      <c r="H170">
        <f t="shared" ref="H170:H183" si="101">POWER(10,G170)</f>
        <v>1.4713001213530768</v>
      </c>
      <c r="I170">
        <v>0</v>
      </c>
      <c r="J170" s="1">
        <f t="shared" ref="J170:J183" si="102">(H170*C170)</f>
        <v>4.2961963543509842</v>
      </c>
      <c r="K170">
        <f t="shared" ref="K170:K183" si="103">K155</f>
        <v>7.16</v>
      </c>
      <c r="L170">
        <f t="shared" ref="L170:L183" si="104">(K170-J170)</f>
        <v>2.8638036456490159</v>
      </c>
    </row>
    <row r="171" spans="1:13" x14ac:dyDescent="0.25">
      <c r="A171">
        <v>2</v>
      </c>
      <c r="B171">
        <f t="shared" si="97"/>
        <v>-49.5</v>
      </c>
      <c r="C171">
        <v>2.92</v>
      </c>
      <c r="D171">
        <f t="shared" si="98"/>
        <v>-54.5</v>
      </c>
      <c r="E171" s="1">
        <f t="shared" ref="E171:E183" si="105">E170</f>
        <v>3.5777904196325423</v>
      </c>
      <c r="F171">
        <f t="shared" si="99"/>
        <v>5</v>
      </c>
      <c r="G171">
        <f t="shared" si="100"/>
        <v>0.1397510589933752</v>
      </c>
      <c r="H171">
        <f t="shared" si="101"/>
        <v>1.3795932442363714</v>
      </c>
      <c r="I171">
        <v>0</v>
      </c>
      <c r="J171" s="1">
        <f t="shared" si="102"/>
        <v>4.0284122731702041</v>
      </c>
      <c r="K171">
        <f t="shared" si="103"/>
        <v>7.16</v>
      </c>
      <c r="L171">
        <f t="shared" si="104"/>
        <v>3.131587726829796</v>
      </c>
    </row>
    <row r="172" spans="1:13" x14ac:dyDescent="0.25">
      <c r="A172">
        <v>3</v>
      </c>
      <c r="B172">
        <f t="shared" si="97"/>
        <v>-48.5</v>
      </c>
      <c r="C172">
        <v>2.92</v>
      </c>
      <c r="D172">
        <f t="shared" si="98"/>
        <v>-60</v>
      </c>
      <c r="E172" s="1">
        <f t="shared" si="105"/>
        <v>3.5777904196325423</v>
      </c>
      <c r="F172">
        <f t="shared" si="99"/>
        <v>11.5</v>
      </c>
      <c r="G172">
        <f t="shared" si="100"/>
        <v>0.32142743568476295</v>
      </c>
      <c r="H172">
        <f t="shared" si="101"/>
        <v>2.0961745106419731</v>
      </c>
      <c r="J172" s="1">
        <f t="shared" si="102"/>
        <v>6.1208295710745615</v>
      </c>
      <c r="K172">
        <f t="shared" si="103"/>
        <v>12.09</v>
      </c>
      <c r="L172">
        <f t="shared" si="104"/>
        <v>5.9691704289254384</v>
      </c>
    </row>
    <row r="173" spans="1:13" x14ac:dyDescent="0.25">
      <c r="A173">
        <v>4</v>
      </c>
      <c r="B173">
        <f t="shared" si="97"/>
        <v>-49.5</v>
      </c>
      <c r="C173">
        <v>2.92</v>
      </c>
      <c r="D173">
        <f t="shared" si="98"/>
        <v>-60</v>
      </c>
      <c r="E173" s="1">
        <f t="shared" si="105"/>
        <v>3.5777904196325423</v>
      </c>
      <c r="F173">
        <f t="shared" si="99"/>
        <v>10.5</v>
      </c>
      <c r="G173">
        <f t="shared" si="100"/>
        <v>0.29347722388608788</v>
      </c>
      <c r="H173">
        <f t="shared" si="101"/>
        <v>1.9655188983214722</v>
      </c>
      <c r="J173" s="1">
        <f t="shared" si="102"/>
        <v>5.7393151830986984</v>
      </c>
      <c r="K173">
        <f t="shared" si="103"/>
        <v>12.09</v>
      </c>
      <c r="L173">
        <f t="shared" si="104"/>
        <v>6.3506848169013015</v>
      </c>
    </row>
    <row r="174" spans="1:13" x14ac:dyDescent="0.25">
      <c r="A174">
        <v>5</v>
      </c>
      <c r="B174">
        <f t="shared" si="97"/>
        <v>-48.5</v>
      </c>
      <c r="C174">
        <v>2.92</v>
      </c>
      <c r="D174">
        <f t="shared" si="98"/>
        <v>-69.5</v>
      </c>
      <c r="E174" s="1">
        <f t="shared" si="105"/>
        <v>3.5777904196325423</v>
      </c>
      <c r="F174">
        <f t="shared" si="99"/>
        <v>21</v>
      </c>
      <c r="G174">
        <f t="shared" si="100"/>
        <v>0.58695444777217576</v>
      </c>
      <c r="H174">
        <f t="shared" si="101"/>
        <v>3.8632645396588541</v>
      </c>
      <c r="J174" s="1">
        <f t="shared" si="102"/>
        <v>11.280732455803854</v>
      </c>
      <c r="K174">
        <f t="shared" si="103"/>
        <v>17.059999999999999</v>
      </c>
      <c r="L174">
        <f t="shared" si="104"/>
        <v>5.779267544196145</v>
      </c>
    </row>
    <row r="175" spans="1:13" x14ac:dyDescent="0.25">
      <c r="A175">
        <v>6</v>
      </c>
      <c r="B175">
        <f t="shared" si="97"/>
        <v>-49.5</v>
      </c>
      <c r="C175">
        <v>2.92</v>
      </c>
      <c r="D175">
        <f t="shared" si="98"/>
        <v>-69.5</v>
      </c>
      <c r="E175" s="1">
        <f t="shared" si="105"/>
        <v>3.5777904196325423</v>
      </c>
      <c r="F175">
        <f t="shared" si="99"/>
        <v>20</v>
      </c>
      <c r="G175">
        <f t="shared" si="100"/>
        <v>0.5590042359735008</v>
      </c>
      <c r="H175">
        <f t="shared" si="101"/>
        <v>3.62246531639637</v>
      </c>
      <c r="J175" s="1">
        <f t="shared" si="102"/>
        <v>10.577598723877401</v>
      </c>
      <c r="K175">
        <f t="shared" si="103"/>
        <v>17.059999999999999</v>
      </c>
      <c r="L175">
        <f t="shared" si="104"/>
        <v>6.482401276122598</v>
      </c>
    </row>
    <row r="176" spans="1:13" x14ac:dyDescent="0.25">
      <c r="A176">
        <v>7</v>
      </c>
      <c r="B176">
        <f t="shared" si="97"/>
        <v>-48.5</v>
      </c>
      <c r="C176">
        <v>2.92</v>
      </c>
      <c r="D176">
        <f t="shared" si="98"/>
        <v>-72.5</v>
      </c>
      <c r="E176" s="1">
        <f t="shared" si="105"/>
        <v>3.5777904196325423</v>
      </c>
      <c r="F176">
        <f t="shared" si="99"/>
        <v>24</v>
      </c>
      <c r="G176">
        <f t="shared" si="100"/>
        <v>0.67080508316820087</v>
      </c>
      <c r="H176">
        <f t="shared" si="101"/>
        <v>4.6860302000652005</v>
      </c>
      <c r="J176" s="1">
        <f t="shared" si="102"/>
        <v>13.683208184190386</v>
      </c>
      <c r="K176">
        <f t="shared" si="103"/>
        <v>23.04</v>
      </c>
      <c r="L176">
        <f t="shared" si="104"/>
        <v>9.3567918158096131</v>
      </c>
    </row>
    <row r="177" spans="1:13" x14ac:dyDescent="0.25">
      <c r="A177">
        <v>8</v>
      </c>
      <c r="B177">
        <f t="shared" si="97"/>
        <v>-49.5</v>
      </c>
      <c r="C177">
        <v>2.92</v>
      </c>
      <c r="D177">
        <f t="shared" si="98"/>
        <v>-72.5</v>
      </c>
      <c r="E177" s="1">
        <f t="shared" si="105"/>
        <v>3.5777904196325423</v>
      </c>
      <c r="F177">
        <f t="shared" si="99"/>
        <v>23</v>
      </c>
      <c r="G177">
        <f t="shared" si="100"/>
        <v>0.6428548713695259</v>
      </c>
      <c r="H177">
        <f t="shared" si="101"/>
        <v>4.3939475790651157</v>
      </c>
      <c r="J177" s="1">
        <f t="shared" si="102"/>
        <v>12.830326930870138</v>
      </c>
      <c r="K177">
        <f t="shared" si="103"/>
        <v>23.04</v>
      </c>
      <c r="L177">
        <f t="shared" si="104"/>
        <v>10.209673069129861</v>
      </c>
      <c r="M177">
        <v>12</v>
      </c>
    </row>
    <row r="178" spans="1:13" x14ac:dyDescent="0.25">
      <c r="A178">
        <v>9</v>
      </c>
      <c r="B178">
        <f t="shared" si="97"/>
        <v>-48.5</v>
      </c>
      <c r="C178">
        <v>2.92</v>
      </c>
      <c r="D178">
        <f t="shared" si="98"/>
        <v>-78</v>
      </c>
      <c r="E178" s="1">
        <f t="shared" si="105"/>
        <v>3.5777904196325423</v>
      </c>
      <c r="F178">
        <f t="shared" si="99"/>
        <v>29.5</v>
      </c>
      <c r="G178">
        <f t="shared" si="100"/>
        <v>0.8245312480609136</v>
      </c>
      <c r="H178">
        <f t="shared" si="101"/>
        <v>6.6762293558718193</v>
      </c>
      <c r="J178" s="1">
        <f t="shared" si="102"/>
        <v>19.494589719145711</v>
      </c>
      <c r="K178">
        <f t="shared" si="103"/>
        <v>29.03</v>
      </c>
      <c r="L178">
        <f t="shared" si="104"/>
        <v>9.5354102808542898</v>
      </c>
    </row>
    <row r="179" spans="1:13" x14ac:dyDescent="0.25">
      <c r="A179">
        <v>10</v>
      </c>
      <c r="B179">
        <f t="shared" si="97"/>
        <v>-49.5</v>
      </c>
      <c r="C179">
        <v>2.92</v>
      </c>
      <c r="D179">
        <f t="shared" si="98"/>
        <v>-78</v>
      </c>
      <c r="E179" s="1">
        <f t="shared" si="105"/>
        <v>3.5777904196325423</v>
      </c>
      <c r="F179">
        <f t="shared" si="99"/>
        <v>28.5</v>
      </c>
      <c r="G179">
        <f t="shared" si="100"/>
        <v>0.79658103626223864</v>
      </c>
      <c r="H179">
        <f t="shared" si="101"/>
        <v>6.2600966197589329</v>
      </c>
      <c r="J179" s="1">
        <f t="shared" si="102"/>
        <v>18.279482129696085</v>
      </c>
      <c r="K179">
        <f t="shared" si="103"/>
        <v>29.03</v>
      </c>
      <c r="L179">
        <f t="shared" si="104"/>
        <v>10.750517870303916</v>
      </c>
    </row>
    <row r="180" spans="1:13" x14ac:dyDescent="0.25">
      <c r="A180">
        <v>11</v>
      </c>
      <c r="B180">
        <f t="shared" si="97"/>
        <v>-48.5</v>
      </c>
      <c r="C180">
        <v>2.92</v>
      </c>
      <c r="D180">
        <f t="shared" si="98"/>
        <v>-75</v>
      </c>
      <c r="E180" s="1">
        <f t="shared" si="105"/>
        <v>3.5777904196325423</v>
      </c>
      <c r="F180">
        <f t="shared" si="99"/>
        <v>26.5</v>
      </c>
      <c r="G180">
        <f t="shared" si="100"/>
        <v>0.74068061266488849</v>
      </c>
      <c r="H180">
        <f t="shared" si="101"/>
        <v>5.5040277224014051</v>
      </c>
      <c r="J180" s="1">
        <f t="shared" si="102"/>
        <v>16.071760949412102</v>
      </c>
      <c r="K180">
        <f t="shared" si="103"/>
        <v>15.07</v>
      </c>
      <c r="L180">
        <f t="shared" si="104"/>
        <v>-1.0017609494121018</v>
      </c>
    </row>
    <row r="181" spans="1:13" x14ac:dyDescent="0.25">
      <c r="A181">
        <v>12</v>
      </c>
      <c r="B181">
        <f t="shared" si="97"/>
        <v>-49.5</v>
      </c>
      <c r="C181">
        <v>2.92</v>
      </c>
      <c r="D181">
        <f t="shared" si="98"/>
        <v>-75</v>
      </c>
      <c r="E181" s="1">
        <f t="shared" si="105"/>
        <v>3.5777904196325423</v>
      </c>
      <c r="F181">
        <f t="shared" si="99"/>
        <v>25.5</v>
      </c>
      <c r="G181">
        <f t="shared" si="100"/>
        <v>0.71273040086621353</v>
      </c>
      <c r="H181">
        <f t="shared" si="101"/>
        <v>5.1609589041095907</v>
      </c>
      <c r="J181" s="1">
        <f t="shared" si="102"/>
        <v>15.070000000000004</v>
      </c>
      <c r="K181">
        <f t="shared" si="103"/>
        <v>15.07</v>
      </c>
      <c r="L181">
        <f t="shared" si="104"/>
        <v>-3.5527136788005009E-15</v>
      </c>
    </row>
    <row r="182" spans="1:13" x14ac:dyDescent="0.25">
      <c r="A182">
        <v>13</v>
      </c>
      <c r="B182">
        <f t="shared" si="97"/>
        <v>-48.5</v>
      </c>
      <c r="C182">
        <v>2.92</v>
      </c>
      <c r="D182">
        <f t="shared" si="98"/>
        <v>-80</v>
      </c>
      <c r="E182" s="1">
        <f t="shared" si="105"/>
        <v>3.5777904196325423</v>
      </c>
      <c r="F182">
        <f t="shared" si="99"/>
        <v>31.5</v>
      </c>
      <c r="G182">
        <f t="shared" si="100"/>
        <v>0.88043167165826375</v>
      </c>
      <c r="H182">
        <f t="shared" si="101"/>
        <v>7.5933194619146809</v>
      </c>
      <c r="J182" s="1">
        <f t="shared" si="102"/>
        <v>22.172492828790869</v>
      </c>
      <c r="K182">
        <f t="shared" si="103"/>
        <v>25.04</v>
      </c>
      <c r="L182">
        <f t="shared" si="104"/>
        <v>2.8675071712091302</v>
      </c>
    </row>
    <row r="183" spans="1:13" x14ac:dyDescent="0.25">
      <c r="A183">
        <v>14</v>
      </c>
      <c r="B183">
        <f t="shared" si="97"/>
        <v>-49.5</v>
      </c>
      <c r="C183">
        <v>2.92</v>
      </c>
      <c r="D183">
        <f t="shared" si="98"/>
        <v>-80</v>
      </c>
      <c r="E183" s="1">
        <f t="shared" si="105"/>
        <v>3.5777904196325423</v>
      </c>
      <c r="F183">
        <f t="shared" si="99"/>
        <v>30.5</v>
      </c>
      <c r="G183">
        <f t="shared" si="100"/>
        <v>0.85248145985958867</v>
      </c>
      <c r="H183">
        <f t="shared" si="101"/>
        <v>7.1200240378911364</v>
      </c>
      <c r="J183" s="1">
        <f t="shared" si="102"/>
        <v>20.790470190642118</v>
      </c>
      <c r="K183">
        <f t="shared" si="103"/>
        <v>25.04</v>
      </c>
      <c r="L183">
        <f t="shared" si="104"/>
        <v>4.249529809357881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-48.5</v>
      </c>
      <c r="C185">
        <v>2.92</v>
      </c>
      <c r="D185">
        <f t="shared" ref="D185:D198" si="107">D170</f>
        <v>-54.5</v>
      </c>
      <c r="E185" s="1">
        <f>S17</f>
        <v>3.3752960384519133</v>
      </c>
      <c r="F185">
        <f t="shared" ref="F185:F198" si="108">(B185-D185-I185)</f>
        <v>6</v>
      </c>
      <c r="G185">
        <f t="shared" ref="G185:G198" si="109">(F185/(10*E185))</f>
        <v>0.17776218535047114</v>
      </c>
      <c r="H185">
        <f t="shared" ref="H185:H198" si="110">POWER(10,G185)</f>
        <v>1.5057822913723442</v>
      </c>
      <c r="I185">
        <v>0</v>
      </c>
      <c r="J185" s="1">
        <f t="shared" ref="J185:J198" si="111">(H185*C185)</f>
        <v>4.396884290807245</v>
      </c>
      <c r="K185">
        <f t="shared" ref="K185:K198" si="112">K170</f>
        <v>7.16</v>
      </c>
      <c r="L185">
        <f t="shared" ref="L185:L198" si="113">(K185-J185)</f>
        <v>2.7631157091927552</v>
      </c>
    </row>
    <row r="186" spans="1:13" x14ac:dyDescent="0.25">
      <c r="A186">
        <v>2</v>
      </c>
      <c r="B186">
        <f t="shared" si="106"/>
        <v>-49.5</v>
      </c>
      <c r="C186">
        <v>2.92</v>
      </c>
      <c r="D186">
        <f t="shared" si="107"/>
        <v>-54.5</v>
      </c>
      <c r="E186" s="1">
        <f t="shared" ref="E186:E198" si="114">E185</f>
        <v>3.3752960384519133</v>
      </c>
      <c r="F186">
        <f t="shared" si="108"/>
        <v>5</v>
      </c>
      <c r="G186">
        <f t="shared" si="109"/>
        <v>0.14813515445872594</v>
      </c>
      <c r="H186">
        <f t="shared" si="110"/>
        <v>1.4064851607399151</v>
      </c>
      <c r="I186">
        <v>0</v>
      </c>
      <c r="J186" s="1">
        <f t="shared" si="111"/>
        <v>4.106936669360552</v>
      </c>
      <c r="K186">
        <f t="shared" si="112"/>
        <v>7.16</v>
      </c>
      <c r="L186">
        <f t="shared" si="113"/>
        <v>3.0530633306394481</v>
      </c>
    </row>
    <row r="187" spans="1:13" x14ac:dyDescent="0.25">
      <c r="A187">
        <v>3</v>
      </c>
      <c r="B187">
        <f t="shared" si="106"/>
        <v>-48.5</v>
      </c>
      <c r="C187">
        <v>2.92</v>
      </c>
      <c r="D187">
        <f t="shared" si="107"/>
        <v>-60</v>
      </c>
      <c r="E187" s="1">
        <f t="shared" si="114"/>
        <v>3.3752960384519133</v>
      </c>
      <c r="F187">
        <f t="shared" si="108"/>
        <v>11.5</v>
      </c>
      <c r="G187">
        <f t="shared" si="109"/>
        <v>0.34071085525506967</v>
      </c>
      <c r="H187">
        <f t="shared" si="110"/>
        <v>2.1913454947360265</v>
      </c>
      <c r="J187" s="1">
        <f t="shared" si="111"/>
        <v>6.398728844629197</v>
      </c>
      <c r="K187">
        <f t="shared" si="112"/>
        <v>12.09</v>
      </c>
      <c r="L187">
        <f t="shared" si="113"/>
        <v>5.6912711553708029</v>
      </c>
    </row>
    <row r="188" spans="1:13" x14ac:dyDescent="0.25">
      <c r="A188">
        <v>4</v>
      </c>
      <c r="B188">
        <f t="shared" si="106"/>
        <v>-49.5</v>
      </c>
      <c r="C188">
        <v>2.92</v>
      </c>
      <c r="D188">
        <f t="shared" si="107"/>
        <v>-60</v>
      </c>
      <c r="E188" s="1">
        <f t="shared" si="114"/>
        <v>3.3752960384519133</v>
      </c>
      <c r="F188">
        <f t="shared" si="108"/>
        <v>10.5</v>
      </c>
      <c r="G188">
        <f t="shared" si="109"/>
        <v>0.31108382436332449</v>
      </c>
      <c r="H188">
        <f t="shared" si="110"/>
        <v>2.0468396647111056</v>
      </c>
      <c r="J188" s="1">
        <f t="shared" si="111"/>
        <v>5.9767718209564284</v>
      </c>
      <c r="K188">
        <f t="shared" si="112"/>
        <v>12.09</v>
      </c>
      <c r="L188">
        <f t="shared" si="113"/>
        <v>6.1132281790435714</v>
      </c>
    </row>
    <row r="189" spans="1:13" x14ac:dyDescent="0.25">
      <c r="A189">
        <v>5</v>
      </c>
      <c r="B189">
        <f t="shared" si="106"/>
        <v>-48.5</v>
      </c>
      <c r="C189">
        <v>2.92</v>
      </c>
      <c r="D189">
        <f t="shared" si="107"/>
        <v>-69.5</v>
      </c>
      <c r="E189" s="1">
        <f t="shared" si="114"/>
        <v>3.3752960384519133</v>
      </c>
      <c r="F189">
        <f t="shared" si="108"/>
        <v>21</v>
      </c>
      <c r="G189">
        <f t="shared" si="109"/>
        <v>0.62216764872664898</v>
      </c>
      <c r="H189">
        <f t="shared" si="110"/>
        <v>4.189552613034671</v>
      </c>
      <c r="J189" s="1">
        <f t="shared" si="111"/>
        <v>12.23349363006124</v>
      </c>
      <c r="K189">
        <f t="shared" si="112"/>
        <v>17.059999999999999</v>
      </c>
      <c r="L189">
        <f t="shared" si="113"/>
        <v>4.8265063699387589</v>
      </c>
    </row>
    <row r="190" spans="1:13" x14ac:dyDescent="0.25">
      <c r="A190">
        <v>6</v>
      </c>
      <c r="B190">
        <f t="shared" si="106"/>
        <v>-49.5</v>
      </c>
      <c r="C190">
        <v>2.92</v>
      </c>
      <c r="D190">
        <f t="shared" si="107"/>
        <v>-69.5</v>
      </c>
      <c r="E190" s="1">
        <f t="shared" si="114"/>
        <v>3.3752960384519133</v>
      </c>
      <c r="F190">
        <f t="shared" si="108"/>
        <v>20</v>
      </c>
      <c r="G190">
        <f t="shared" si="109"/>
        <v>0.59254061783490375</v>
      </c>
      <c r="H190">
        <f t="shared" si="110"/>
        <v>3.9132772474047592</v>
      </c>
      <c r="J190" s="1">
        <f t="shared" si="111"/>
        <v>11.426769562421896</v>
      </c>
      <c r="K190">
        <f t="shared" si="112"/>
        <v>17.059999999999999</v>
      </c>
      <c r="L190">
        <f t="shared" si="113"/>
        <v>5.6332304375781028</v>
      </c>
    </row>
    <row r="191" spans="1:13" x14ac:dyDescent="0.25">
      <c r="A191">
        <v>7</v>
      </c>
      <c r="B191">
        <f t="shared" si="106"/>
        <v>-48.5</v>
      </c>
      <c r="C191">
        <v>2.92</v>
      </c>
      <c r="D191">
        <f t="shared" si="107"/>
        <v>-72.5</v>
      </c>
      <c r="E191" s="1">
        <f t="shared" si="114"/>
        <v>3.3752960384519133</v>
      </c>
      <c r="F191">
        <f t="shared" si="108"/>
        <v>24</v>
      </c>
      <c r="G191">
        <f t="shared" si="109"/>
        <v>0.71104874140188457</v>
      </c>
      <c r="H191">
        <f t="shared" si="110"/>
        <v>5.1410134656887667</v>
      </c>
      <c r="J191" s="1">
        <f t="shared" si="111"/>
        <v>15.011759319811198</v>
      </c>
      <c r="K191">
        <f t="shared" si="112"/>
        <v>23.04</v>
      </c>
      <c r="L191">
        <f t="shared" si="113"/>
        <v>8.0282406801888015</v>
      </c>
      <c r="M191">
        <v>13</v>
      </c>
    </row>
    <row r="192" spans="1:13" x14ac:dyDescent="0.25">
      <c r="A192">
        <v>8</v>
      </c>
      <c r="B192">
        <f t="shared" si="106"/>
        <v>-49.5</v>
      </c>
      <c r="C192">
        <v>2.92</v>
      </c>
      <c r="D192">
        <f t="shared" si="107"/>
        <v>-72.5</v>
      </c>
      <c r="E192" s="1">
        <f t="shared" si="114"/>
        <v>3.3752960384519133</v>
      </c>
      <c r="F192">
        <f t="shared" si="108"/>
        <v>23</v>
      </c>
      <c r="G192">
        <f t="shared" si="109"/>
        <v>0.68142171051013933</v>
      </c>
      <c r="H192">
        <f t="shared" si="110"/>
        <v>4.801995077299881</v>
      </c>
      <c r="J192" s="1">
        <f t="shared" si="111"/>
        <v>14.021825625715651</v>
      </c>
      <c r="K192">
        <f t="shared" si="112"/>
        <v>23.04</v>
      </c>
      <c r="L192">
        <f t="shared" si="113"/>
        <v>9.0181743742843476</v>
      </c>
    </row>
    <row r="193" spans="1:13" x14ac:dyDescent="0.25">
      <c r="A193">
        <v>9</v>
      </c>
      <c r="B193">
        <f t="shared" si="106"/>
        <v>-48.5</v>
      </c>
      <c r="C193">
        <v>2.92</v>
      </c>
      <c r="D193">
        <f t="shared" si="107"/>
        <v>-78</v>
      </c>
      <c r="E193" s="1">
        <f t="shared" si="114"/>
        <v>3.3752960384519133</v>
      </c>
      <c r="F193">
        <f t="shared" si="108"/>
        <v>29.5</v>
      </c>
      <c r="G193">
        <f t="shared" si="109"/>
        <v>0.87399741130648312</v>
      </c>
      <c r="H193">
        <f t="shared" si="110"/>
        <v>7.4816504092015341</v>
      </c>
      <c r="J193" s="1">
        <f t="shared" si="111"/>
        <v>21.846419194868478</v>
      </c>
      <c r="K193">
        <f t="shared" si="112"/>
        <v>29.03</v>
      </c>
      <c r="L193">
        <f t="shared" si="113"/>
        <v>7.1835808051315233</v>
      </c>
    </row>
    <row r="194" spans="1:13" x14ac:dyDescent="0.25">
      <c r="A194">
        <v>10</v>
      </c>
      <c r="B194">
        <f t="shared" si="106"/>
        <v>-49.5</v>
      </c>
      <c r="C194">
        <v>2.92</v>
      </c>
      <c r="D194">
        <f t="shared" si="107"/>
        <v>-78</v>
      </c>
      <c r="E194" s="1">
        <f t="shared" si="114"/>
        <v>3.3752960384519133</v>
      </c>
      <c r="F194">
        <f t="shared" si="108"/>
        <v>28.5</v>
      </c>
      <c r="G194">
        <f t="shared" si="109"/>
        <v>0.84437038041473789</v>
      </c>
      <c r="H194">
        <f t="shared" si="110"/>
        <v>6.9882813330175004</v>
      </c>
      <c r="J194" s="1">
        <f t="shared" si="111"/>
        <v>20.405781492411101</v>
      </c>
      <c r="K194">
        <f t="shared" si="112"/>
        <v>29.03</v>
      </c>
      <c r="L194">
        <f t="shared" si="113"/>
        <v>8.6242185075888997</v>
      </c>
    </row>
    <row r="195" spans="1:13" x14ac:dyDescent="0.25">
      <c r="A195">
        <v>11</v>
      </c>
      <c r="B195">
        <f t="shared" si="106"/>
        <v>-48.5</v>
      </c>
      <c r="C195">
        <v>2.92</v>
      </c>
      <c r="D195">
        <f t="shared" si="107"/>
        <v>-75</v>
      </c>
      <c r="E195" s="1">
        <f t="shared" si="114"/>
        <v>3.3752960384519133</v>
      </c>
      <c r="F195">
        <f t="shared" si="108"/>
        <v>26.5</v>
      </c>
      <c r="G195">
        <f t="shared" si="109"/>
        <v>0.78511631863124753</v>
      </c>
      <c r="H195">
        <f t="shared" si="110"/>
        <v>6.0970017353344534</v>
      </c>
      <c r="J195" s="1">
        <f t="shared" si="111"/>
        <v>17.803245067176604</v>
      </c>
      <c r="K195">
        <f t="shared" si="112"/>
        <v>15.07</v>
      </c>
      <c r="L195">
        <f t="shared" si="113"/>
        <v>-2.733245067176604</v>
      </c>
    </row>
    <row r="196" spans="1:13" x14ac:dyDescent="0.25">
      <c r="A196">
        <v>12</v>
      </c>
      <c r="B196">
        <f t="shared" si="106"/>
        <v>-49.5</v>
      </c>
      <c r="C196">
        <v>2.92</v>
      </c>
      <c r="D196">
        <f t="shared" si="107"/>
        <v>-75</v>
      </c>
      <c r="E196" s="1">
        <f t="shared" si="114"/>
        <v>3.3752960384519133</v>
      </c>
      <c r="F196">
        <f t="shared" si="108"/>
        <v>25.5</v>
      </c>
      <c r="G196">
        <f t="shared" si="109"/>
        <v>0.7554892877395023</v>
      </c>
      <c r="H196">
        <f t="shared" si="110"/>
        <v>5.6949417687320514</v>
      </c>
      <c r="J196" s="1">
        <f t="shared" si="111"/>
        <v>16.62922996469759</v>
      </c>
      <c r="K196">
        <f t="shared" si="112"/>
        <v>15.07</v>
      </c>
      <c r="L196">
        <f t="shared" si="113"/>
        <v>-1.5592299646975896</v>
      </c>
    </row>
    <row r="197" spans="1:13" x14ac:dyDescent="0.25">
      <c r="A197">
        <v>13</v>
      </c>
      <c r="B197">
        <f t="shared" si="106"/>
        <v>-48.5</v>
      </c>
      <c r="C197">
        <v>2.92</v>
      </c>
      <c r="D197">
        <f t="shared" si="107"/>
        <v>-80</v>
      </c>
      <c r="E197" s="1">
        <f t="shared" si="114"/>
        <v>3.3752960384519133</v>
      </c>
      <c r="F197">
        <f t="shared" si="108"/>
        <v>31.5</v>
      </c>
      <c r="G197">
        <f t="shared" si="109"/>
        <v>0.93325147308997347</v>
      </c>
      <c r="H197">
        <f t="shared" si="110"/>
        <v>8.5753424657534207</v>
      </c>
      <c r="J197" s="1">
        <f t="shared" si="111"/>
        <v>25.039999999999988</v>
      </c>
      <c r="K197">
        <f t="shared" si="112"/>
        <v>25.04</v>
      </c>
      <c r="L197">
        <f t="shared" si="113"/>
        <v>1.0658141036401503E-14</v>
      </c>
    </row>
    <row r="198" spans="1:13" x14ac:dyDescent="0.25">
      <c r="A198">
        <v>14</v>
      </c>
      <c r="B198">
        <f t="shared" si="106"/>
        <v>-49.5</v>
      </c>
      <c r="C198">
        <v>2.92</v>
      </c>
      <c r="D198">
        <f t="shared" si="107"/>
        <v>-80</v>
      </c>
      <c r="E198" s="1">
        <f t="shared" si="114"/>
        <v>3.3752960384519133</v>
      </c>
      <c r="F198">
        <f t="shared" si="108"/>
        <v>30.5</v>
      </c>
      <c r="G198">
        <f t="shared" si="109"/>
        <v>0.90362444219822824</v>
      </c>
      <c r="H198">
        <f t="shared" si="110"/>
        <v>8.0098510889995538</v>
      </c>
      <c r="J198" s="1">
        <f t="shared" si="111"/>
        <v>23.388765179878696</v>
      </c>
      <c r="K198">
        <f t="shared" si="112"/>
        <v>25.04</v>
      </c>
      <c r="L198">
        <f t="shared" si="113"/>
        <v>1.651234820121303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-48.5</v>
      </c>
      <c r="C200">
        <v>2.92</v>
      </c>
      <c r="D200">
        <f t="shared" ref="D200:D213" si="116">D185</f>
        <v>-54.5</v>
      </c>
      <c r="E200" s="1">
        <f>S18</f>
        <v>3.2681437832629632</v>
      </c>
      <c r="F200">
        <f t="shared" ref="F200:F213" si="117">(B200-D200-I200)</f>
        <v>6</v>
      </c>
      <c r="G200">
        <f t="shared" ref="G200:G213" si="118">(F200/(10*E200))</f>
        <v>0.18359045372261776</v>
      </c>
      <c r="H200">
        <f t="shared" ref="H200:H213" si="119">POWER(10,G200)</f>
        <v>1.5261262192993232</v>
      </c>
      <c r="I200">
        <v>0</v>
      </c>
      <c r="J200" s="1">
        <f t="shared" ref="J200:J213" si="120">(H200*C200)</f>
        <v>4.4562885603540234</v>
      </c>
      <c r="K200">
        <f t="shared" ref="K200:K213" si="121">K185</f>
        <v>7.16</v>
      </c>
      <c r="L200">
        <f t="shared" ref="L200:L213" si="122">(K200-J200)</f>
        <v>2.7037114396459767</v>
      </c>
    </row>
    <row r="201" spans="1:13" x14ac:dyDescent="0.25">
      <c r="A201">
        <v>2</v>
      </c>
      <c r="B201">
        <f t="shared" si="115"/>
        <v>-49.5</v>
      </c>
      <c r="C201">
        <v>2.92</v>
      </c>
      <c r="D201">
        <f t="shared" si="116"/>
        <v>-54.5</v>
      </c>
      <c r="E201" s="1">
        <f t="shared" ref="E201:E213" si="123">E200</f>
        <v>3.2681437832629632</v>
      </c>
      <c r="F201">
        <f t="shared" si="117"/>
        <v>5</v>
      </c>
      <c r="G201">
        <f t="shared" si="118"/>
        <v>0.15299204476884815</v>
      </c>
      <c r="H201">
        <f t="shared" si="119"/>
        <v>1.4223027337163958</v>
      </c>
      <c r="I201">
        <v>0</v>
      </c>
      <c r="J201" s="1">
        <f t="shared" si="120"/>
        <v>4.1531239824518753</v>
      </c>
      <c r="K201">
        <f t="shared" si="121"/>
        <v>7.16</v>
      </c>
      <c r="L201">
        <f t="shared" si="122"/>
        <v>3.0068760175481248</v>
      </c>
    </row>
    <row r="202" spans="1:13" x14ac:dyDescent="0.25">
      <c r="A202">
        <v>3</v>
      </c>
      <c r="B202">
        <f t="shared" si="115"/>
        <v>-48.5</v>
      </c>
      <c r="C202">
        <v>2.92</v>
      </c>
      <c r="D202">
        <f t="shared" si="116"/>
        <v>-60</v>
      </c>
      <c r="E202" s="1">
        <f t="shared" si="123"/>
        <v>3.2681437832629632</v>
      </c>
      <c r="F202">
        <f t="shared" si="117"/>
        <v>11.5</v>
      </c>
      <c r="G202">
        <f t="shared" si="118"/>
        <v>0.3518817029683507</v>
      </c>
      <c r="H202">
        <f t="shared" si="119"/>
        <v>2.2484420715696674</v>
      </c>
      <c r="J202" s="1">
        <f t="shared" si="120"/>
        <v>6.5654508489834287</v>
      </c>
      <c r="K202">
        <f t="shared" si="121"/>
        <v>12.09</v>
      </c>
      <c r="L202">
        <f t="shared" si="122"/>
        <v>5.5245491510165712</v>
      </c>
    </row>
    <row r="203" spans="1:13" x14ac:dyDescent="0.25">
      <c r="A203">
        <v>4</v>
      </c>
      <c r="B203">
        <f t="shared" si="115"/>
        <v>-49.5</v>
      </c>
      <c r="C203">
        <v>2.92</v>
      </c>
      <c r="D203">
        <f t="shared" si="116"/>
        <v>-60</v>
      </c>
      <c r="E203" s="1">
        <f t="shared" si="123"/>
        <v>3.2681437832629632</v>
      </c>
      <c r="F203">
        <f t="shared" si="117"/>
        <v>10.5</v>
      </c>
      <c r="G203">
        <f t="shared" si="118"/>
        <v>0.32128329401458106</v>
      </c>
      <c r="H203">
        <f t="shared" si="119"/>
        <v>2.0954789089887642</v>
      </c>
      <c r="J203" s="1">
        <f t="shared" si="120"/>
        <v>6.1187984142471912</v>
      </c>
      <c r="K203">
        <f t="shared" si="121"/>
        <v>12.09</v>
      </c>
      <c r="L203">
        <f t="shared" si="122"/>
        <v>5.9712015857528087</v>
      </c>
    </row>
    <row r="204" spans="1:13" x14ac:dyDescent="0.25">
      <c r="A204">
        <v>5</v>
      </c>
      <c r="B204">
        <f t="shared" si="115"/>
        <v>-48.5</v>
      </c>
      <c r="C204">
        <v>2.92</v>
      </c>
      <c r="D204">
        <f t="shared" si="116"/>
        <v>-69.5</v>
      </c>
      <c r="E204" s="1">
        <f t="shared" si="123"/>
        <v>3.2681437832629632</v>
      </c>
      <c r="F204">
        <f t="shared" si="117"/>
        <v>21</v>
      </c>
      <c r="G204">
        <f t="shared" si="118"/>
        <v>0.64256658802916211</v>
      </c>
      <c r="H204">
        <f t="shared" si="119"/>
        <v>4.3910318580167411</v>
      </c>
      <c r="J204" s="1">
        <f t="shared" si="120"/>
        <v>12.821813025408884</v>
      </c>
      <c r="K204">
        <f t="shared" si="121"/>
        <v>17.059999999999999</v>
      </c>
      <c r="L204">
        <f t="shared" si="122"/>
        <v>4.2381869745911143</v>
      </c>
    </row>
    <row r="205" spans="1:13" x14ac:dyDescent="0.25">
      <c r="A205">
        <v>6</v>
      </c>
      <c r="B205">
        <f t="shared" si="115"/>
        <v>-49.5</v>
      </c>
      <c r="C205">
        <v>2.92</v>
      </c>
      <c r="D205">
        <f t="shared" si="116"/>
        <v>-69.5</v>
      </c>
      <c r="E205" s="1">
        <f t="shared" si="123"/>
        <v>3.2681437832629632</v>
      </c>
      <c r="F205">
        <f t="shared" si="117"/>
        <v>20</v>
      </c>
      <c r="G205">
        <f t="shared" si="118"/>
        <v>0.61196817907539258</v>
      </c>
      <c r="H205">
        <f t="shared" si="119"/>
        <v>4.0923067414177465</v>
      </c>
      <c r="J205" s="1">
        <f t="shared" si="120"/>
        <v>11.94953568493982</v>
      </c>
      <c r="K205">
        <f t="shared" si="121"/>
        <v>17.059999999999999</v>
      </c>
      <c r="L205">
        <f t="shared" si="122"/>
        <v>5.1104643150601792</v>
      </c>
    </row>
    <row r="206" spans="1:13" x14ac:dyDescent="0.25">
      <c r="A206">
        <v>7</v>
      </c>
      <c r="B206">
        <f t="shared" si="115"/>
        <v>-48.5</v>
      </c>
      <c r="C206">
        <v>2.92</v>
      </c>
      <c r="D206">
        <f t="shared" si="116"/>
        <v>-72.5</v>
      </c>
      <c r="E206" s="1">
        <f t="shared" si="123"/>
        <v>3.2681437832629632</v>
      </c>
      <c r="F206">
        <f t="shared" si="117"/>
        <v>24</v>
      </c>
      <c r="G206">
        <f t="shared" si="118"/>
        <v>0.73436181489047103</v>
      </c>
      <c r="H206">
        <f t="shared" si="119"/>
        <v>5.4245262467805944</v>
      </c>
      <c r="J206" s="1">
        <f t="shared" si="120"/>
        <v>15.839616640599335</v>
      </c>
      <c r="K206">
        <f t="shared" si="121"/>
        <v>23.04</v>
      </c>
      <c r="L206">
        <f t="shared" si="122"/>
        <v>7.2003833594006643</v>
      </c>
    </row>
    <row r="207" spans="1:13" x14ac:dyDescent="0.25">
      <c r="A207">
        <v>8</v>
      </c>
      <c r="B207">
        <f t="shared" si="115"/>
        <v>-49.5</v>
      </c>
      <c r="C207">
        <v>2.92</v>
      </c>
      <c r="D207">
        <f t="shared" si="116"/>
        <v>-72.5</v>
      </c>
      <c r="E207" s="1">
        <f t="shared" si="123"/>
        <v>3.2681437832629632</v>
      </c>
      <c r="F207">
        <f t="shared" si="117"/>
        <v>23</v>
      </c>
      <c r="G207">
        <f t="shared" si="118"/>
        <v>0.70376340593670139</v>
      </c>
      <c r="H207">
        <f t="shared" si="119"/>
        <v>5.0554917492044966</v>
      </c>
      <c r="J207" s="1">
        <f t="shared" si="120"/>
        <v>14.762035907677129</v>
      </c>
      <c r="K207">
        <f t="shared" si="121"/>
        <v>23.04</v>
      </c>
      <c r="L207">
        <f t="shared" si="122"/>
        <v>8.2779640923228701</v>
      </c>
      <c r="M207">
        <v>14</v>
      </c>
    </row>
    <row r="208" spans="1:13" x14ac:dyDescent="0.25">
      <c r="A208">
        <v>9</v>
      </c>
      <c r="B208">
        <f t="shared" si="115"/>
        <v>-48.5</v>
      </c>
      <c r="C208">
        <v>2.92</v>
      </c>
      <c r="D208">
        <f t="shared" si="116"/>
        <v>-78</v>
      </c>
      <c r="E208" s="1">
        <f t="shared" si="123"/>
        <v>3.2681437832629632</v>
      </c>
      <c r="F208">
        <f t="shared" si="117"/>
        <v>29.5</v>
      </c>
      <c r="G208">
        <f t="shared" si="118"/>
        <v>0.90265306413620394</v>
      </c>
      <c r="H208">
        <f t="shared" si="119"/>
        <v>7.9919556307702848</v>
      </c>
      <c r="J208" s="1">
        <f t="shared" si="120"/>
        <v>23.336510441849232</v>
      </c>
      <c r="K208">
        <f t="shared" si="121"/>
        <v>29.03</v>
      </c>
      <c r="L208">
        <f t="shared" si="122"/>
        <v>5.6934895581507696</v>
      </c>
    </row>
    <row r="209" spans="1:12" x14ac:dyDescent="0.25">
      <c r="A209">
        <v>10</v>
      </c>
      <c r="B209">
        <f t="shared" si="115"/>
        <v>-49.5</v>
      </c>
      <c r="C209">
        <v>2.92</v>
      </c>
      <c r="D209">
        <f t="shared" si="116"/>
        <v>-78</v>
      </c>
      <c r="E209" s="1">
        <f t="shared" si="123"/>
        <v>3.2681437832629632</v>
      </c>
      <c r="F209">
        <f t="shared" si="117"/>
        <v>28.5</v>
      </c>
      <c r="G209">
        <f t="shared" si="118"/>
        <v>0.87205465518243441</v>
      </c>
      <c r="H209">
        <f t="shared" si="119"/>
        <v>7.4482570298828481</v>
      </c>
      <c r="J209" s="1">
        <f t="shared" si="120"/>
        <v>21.748910527257916</v>
      </c>
      <c r="K209">
        <f t="shared" si="121"/>
        <v>29.03</v>
      </c>
      <c r="L209">
        <f t="shared" si="122"/>
        <v>7.2810894727420852</v>
      </c>
    </row>
    <row r="210" spans="1:12" x14ac:dyDescent="0.25">
      <c r="A210">
        <v>11</v>
      </c>
      <c r="B210">
        <f t="shared" si="115"/>
        <v>-48.5</v>
      </c>
      <c r="C210">
        <v>2.92</v>
      </c>
      <c r="D210">
        <f t="shared" si="116"/>
        <v>-75</v>
      </c>
      <c r="E210" s="1">
        <f t="shared" si="123"/>
        <v>3.2681437832629632</v>
      </c>
      <c r="F210">
        <f t="shared" si="117"/>
        <v>26.5</v>
      </c>
      <c r="G210">
        <f t="shared" si="118"/>
        <v>0.81085783727489513</v>
      </c>
      <c r="H210">
        <f t="shared" si="119"/>
        <v>6.46930813605998</v>
      </c>
      <c r="J210" s="1">
        <f t="shared" si="120"/>
        <v>18.89037975729514</v>
      </c>
      <c r="K210">
        <f t="shared" si="121"/>
        <v>15.07</v>
      </c>
      <c r="L210">
        <f t="shared" si="122"/>
        <v>-3.8203797572951395</v>
      </c>
    </row>
    <row r="211" spans="1:12" x14ac:dyDescent="0.25">
      <c r="A211">
        <v>12</v>
      </c>
      <c r="B211">
        <f t="shared" si="115"/>
        <v>-49.5</v>
      </c>
      <c r="C211">
        <v>2.92</v>
      </c>
      <c r="D211">
        <f t="shared" si="116"/>
        <v>-75</v>
      </c>
      <c r="E211" s="1">
        <f t="shared" si="123"/>
        <v>3.2681437832629632</v>
      </c>
      <c r="F211">
        <f t="shared" si="117"/>
        <v>25.5</v>
      </c>
      <c r="G211">
        <f t="shared" si="118"/>
        <v>0.78025942832112549</v>
      </c>
      <c r="H211">
        <f t="shared" si="119"/>
        <v>6.0291963605712438</v>
      </c>
      <c r="J211" s="1">
        <f t="shared" si="120"/>
        <v>17.605253372868031</v>
      </c>
      <c r="K211">
        <f t="shared" si="121"/>
        <v>15.07</v>
      </c>
      <c r="L211">
        <f t="shared" si="122"/>
        <v>-2.5352533728680307</v>
      </c>
    </row>
    <row r="212" spans="1:12" x14ac:dyDescent="0.25">
      <c r="A212">
        <v>13</v>
      </c>
      <c r="B212">
        <f t="shared" si="115"/>
        <v>-48.5</v>
      </c>
      <c r="C212">
        <v>2.92</v>
      </c>
      <c r="D212">
        <f t="shared" si="116"/>
        <v>-80</v>
      </c>
      <c r="E212" s="1">
        <f t="shared" si="123"/>
        <v>3.2681437832629632</v>
      </c>
      <c r="F212">
        <f t="shared" si="117"/>
        <v>31.5</v>
      </c>
      <c r="G212">
        <f t="shared" si="118"/>
        <v>0.96384988204374322</v>
      </c>
      <c r="H212">
        <f t="shared" si="119"/>
        <v>9.201314647171829</v>
      </c>
      <c r="J212" s="1">
        <f t="shared" si="120"/>
        <v>26.867838769741741</v>
      </c>
      <c r="K212">
        <f t="shared" si="121"/>
        <v>25.04</v>
      </c>
      <c r="L212">
        <f t="shared" si="122"/>
        <v>-1.8278387697417422</v>
      </c>
    </row>
    <row r="213" spans="1:12" x14ac:dyDescent="0.25">
      <c r="A213">
        <v>14</v>
      </c>
      <c r="B213">
        <f t="shared" si="115"/>
        <v>-49.5</v>
      </c>
      <c r="C213">
        <v>2.92</v>
      </c>
      <c r="D213">
        <f t="shared" si="116"/>
        <v>-80</v>
      </c>
      <c r="E213" s="1">
        <f t="shared" si="123"/>
        <v>3.2681437832629632</v>
      </c>
      <c r="F213">
        <f t="shared" si="117"/>
        <v>30.5</v>
      </c>
      <c r="G213">
        <f t="shared" si="118"/>
        <v>0.93325147308997358</v>
      </c>
      <c r="H213">
        <f t="shared" si="119"/>
        <v>8.5753424657534207</v>
      </c>
      <c r="J213" s="1">
        <f t="shared" si="120"/>
        <v>25.039999999999988</v>
      </c>
      <c r="K213">
        <f t="shared" si="121"/>
        <v>25.04</v>
      </c>
      <c r="L213">
        <f t="shared" si="122"/>
        <v>1.0658141036401503E-14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J26" sqref="J26"/>
    </sheetView>
  </sheetViews>
  <sheetFormatPr defaultRowHeight="15" x14ac:dyDescent="0.25"/>
  <cols>
    <col min="6" max="6" width="10.85546875" customWidth="1"/>
    <col min="7" max="7" width="17.7109375" customWidth="1"/>
    <col min="8" max="8" width="21.140625" customWidth="1"/>
    <col min="9" max="9" width="9.42578125" customWidth="1"/>
    <col min="16" max="16" width="16.5703125" customWidth="1"/>
    <col min="17" max="17" width="12.140625" customWidth="1"/>
    <col min="18" max="18" width="12.85546875" customWidth="1"/>
    <col min="19" max="19" width="21.140625" customWidth="1"/>
  </cols>
  <sheetData>
    <row r="1" spans="1:22" ht="8.25" customHeight="1" x14ac:dyDescent="0.25"/>
    <row r="2" spans="1:22" ht="37.5" x14ac:dyDescent="0.3">
      <c r="H2" s="10" t="s">
        <v>30</v>
      </c>
    </row>
    <row r="4" spans="1:22" ht="15.75" x14ac:dyDescent="0.25">
      <c r="A4" s="6" t="s">
        <v>18</v>
      </c>
      <c r="B4" s="6" t="s">
        <v>17</v>
      </c>
      <c r="C4" s="6" t="s">
        <v>16</v>
      </c>
      <c r="D4" s="6" t="s">
        <v>4</v>
      </c>
      <c r="E4" s="6" t="s">
        <v>24</v>
      </c>
      <c r="F4" s="6" t="s">
        <v>15</v>
      </c>
      <c r="G4" s="6" t="s">
        <v>14</v>
      </c>
      <c r="H4" s="6" t="s">
        <v>13</v>
      </c>
      <c r="I4" s="6" t="s">
        <v>12</v>
      </c>
      <c r="J4" s="8" t="s">
        <v>11</v>
      </c>
      <c r="K4" s="6" t="s">
        <v>10</v>
      </c>
      <c r="L4" s="6" t="s">
        <v>9</v>
      </c>
      <c r="M4" s="6" t="s">
        <v>8</v>
      </c>
      <c r="N4" s="7"/>
      <c r="O4" s="7"/>
      <c r="P4" s="6" t="s">
        <v>21</v>
      </c>
      <c r="Q4" s="6" t="s">
        <v>6</v>
      </c>
      <c r="R4" s="7"/>
      <c r="S4" s="6" t="s">
        <v>20</v>
      </c>
      <c r="T4" s="6" t="s">
        <v>4</v>
      </c>
      <c r="U4" s="6" t="s">
        <v>3</v>
      </c>
      <c r="V4" s="6" t="s">
        <v>10</v>
      </c>
    </row>
    <row r="5" spans="1:22" x14ac:dyDescent="0.25">
      <c r="A5">
        <v>1</v>
      </c>
      <c r="B5">
        <f t="shared" ref="B5:B18" si="0">U5</f>
        <v>-42</v>
      </c>
      <c r="C5">
        <v>2.92</v>
      </c>
      <c r="D5">
        <f t="shared" ref="D5:D18" si="1">T5</f>
        <v>-50.5</v>
      </c>
      <c r="E5" s="1">
        <f>S5</f>
        <v>2.1849870976206045</v>
      </c>
      <c r="F5">
        <f t="shared" ref="F5:F18" si="2">(B5-D5-I5)</f>
        <v>8.5</v>
      </c>
      <c r="G5">
        <f t="shared" ref="G5:G18" si="3">(F5/(10*E5))</f>
        <v>0.38901831545166943</v>
      </c>
      <c r="H5">
        <f t="shared" ref="H5:H18" si="4">POWER(10,G5)</f>
        <v>2.4491665280875394</v>
      </c>
      <c r="I5">
        <v>0</v>
      </c>
      <c r="J5" s="1">
        <f t="shared" ref="J5:J18" si="5">(H5*C5)</f>
        <v>7.1515662620156153</v>
      </c>
      <c r="K5">
        <f>V5</f>
        <v>7.1515662620156153</v>
      </c>
      <c r="L5">
        <f t="shared" ref="L5:L18" si="6">(K5-J5)</f>
        <v>0</v>
      </c>
      <c r="P5" s="1">
        <f>SQRT(  (L5 )^2 +  (L6 )^2 +(L7 )^2 +(L8 )^2 +(L9 )^2 +(L10 )^2 +(L11 )^2 +(L12 )^2 + (L13 )^2 + (L14 )^2 + (L15 )^2 + (L16 )^2 + (L17 )^2 + (L18 )^2)</f>
        <v>283.91719912582153</v>
      </c>
      <c r="Q5" s="1">
        <f t="shared" ref="Q5:Q18" si="7">P5/14</f>
        <v>20.279799937558682</v>
      </c>
      <c r="R5">
        <v>5</v>
      </c>
      <c r="S5" s="1">
        <v>2.1849870976206045</v>
      </c>
      <c r="T5">
        <v>-50.5</v>
      </c>
      <c r="U5">
        <v>-42</v>
      </c>
      <c r="V5">
        <v>7.1515662620156153</v>
      </c>
    </row>
    <row r="6" spans="1:22" x14ac:dyDescent="0.25">
      <c r="A6">
        <v>2</v>
      </c>
      <c r="B6">
        <f t="shared" si="0"/>
        <v>-43.5</v>
      </c>
      <c r="C6">
        <v>2.92</v>
      </c>
      <c r="D6">
        <f t="shared" si="1"/>
        <v>-50.5</v>
      </c>
      <c r="E6" s="1">
        <f t="shared" ref="E6:E18" si="8">E5</f>
        <v>2.1849870976206045</v>
      </c>
      <c r="F6">
        <f t="shared" si="2"/>
        <v>7</v>
      </c>
      <c r="G6">
        <f t="shared" si="3"/>
        <v>0.32036802448961016</v>
      </c>
      <c r="H6">
        <f t="shared" si="4"/>
        <v>2.0910673668640225</v>
      </c>
      <c r="I6">
        <v>0</v>
      </c>
      <c r="J6" s="1">
        <f t="shared" si="5"/>
        <v>6.105916711242946</v>
      </c>
      <c r="K6">
        <f t="shared" ref="K6:K18" si="9">V6</f>
        <v>7.1515662620156153</v>
      </c>
      <c r="L6">
        <f t="shared" si="6"/>
        <v>1.0456495507726693</v>
      </c>
      <c r="P6" s="1">
        <f>SQRT( (L20)^2+(L21)^2+(L22)^2+(L23)^2+(L24)^2+(L25)^2+(L26)^2+(L27)^2+(L28)^2+(L29)^2+(L30)^2+(L31)^2+(L32)^2+(L33)^2)</f>
        <v>729.70543748438388</v>
      </c>
      <c r="Q6" s="1">
        <f t="shared" si="7"/>
        <v>52.121816963170275</v>
      </c>
      <c r="R6">
        <v>6</v>
      </c>
      <c r="S6" s="1">
        <v>1.7994011392169684</v>
      </c>
      <c r="T6">
        <v>-50.5</v>
      </c>
      <c r="U6">
        <v>-43.5</v>
      </c>
      <c r="V6">
        <v>7.1515662620156153</v>
      </c>
    </row>
    <row r="7" spans="1:22" x14ac:dyDescent="0.25">
      <c r="A7">
        <v>3</v>
      </c>
      <c r="B7">
        <f t="shared" si="0"/>
        <v>-42</v>
      </c>
      <c r="C7">
        <v>2.92</v>
      </c>
      <c r="D7">
        <f t="shared" si="1"/>
        <v>-54.5</v>
      </c>
      <c r="E7" s="1">
        <f t="shared" si="8"/>
        <v>2.1849870976206045</v>
      </c>
      <c r="F7">
        <f t="shared" si="2"/>
        <v>12.5</v>
      </c>
      <c r="G7">
        <f t="shared" si="3"/>
        <v>0.57208575801716099</v>
      </c>
      <c r="H7">
        <f t="shared" si="4"/>
        <v>3.7332386896482217</v>
      </c>
      <c r="I7">
        <v>0</v>
      </c>
      <c r="J7" s="1">
        <f t="shared" si="5"/>
        <v>10.901056973772807</v>
      </c>
      <c r="K7">
        <f t="shared" si="9"/>
        <v>12.089040491287967</v>
      </c>
      <c r="L7">
        <f t="shared" si="6"/>
        <v>1.1879835175151605</v>
      </c>
      <c r="P7" s="1">
        <f>SQRT((L40)^2+(L41)^2+(L42)^2+(L43)^2+(L44)^2+(L45)^2+(L46)^2+(L47)^2+(L48)^2+(L35)^2+(L36)^2+(L37)^2+(L38)^2+(L39)^2)</f>
        <v>404.57746499429766</v>
      </c>
      <c r="Q7" s="1">
        <f t="shared" si="7"/>
        <v>28.898390356735547</v>
      </c>
      <c r="R7">
        <v>7</v>
      </c>
      <c r="S7" s="1">
        <v>2.0259024405743911</v>
      </c>
      <c r="T7">
        <v>-54.5</v>
      </c>
      <c r="U7">
        <v>-42</v>
      </c>
      <c r="V7">
        <v>12.089040491287967</v>
      </c>
    </row>
    <row r="8" spans="1:22" x14ac:dyDescent="0.25">
      <c r="A8">
        <v>4</v>
      </c>
      <c r="B8">
        <f t="shared" si="0"/>
        <v>-43.5</v>
      </c>
      <c r="C8">
        <v>2.92</v>
      </c>
      <c r="D8">
        <f t="shared" si="1"/>
        <v>-54.5</v>
      </c>
      <c r="E8" s="1">
        <f t="shared" si="8"/>
        <v>2.1849870976206045</v>
      </c>
      <c r="F8">
        <f t="shared" si="2"/>
        <v>11</v>
      </c>
      <c r="G8">
        <f t="shared" si="3"/>
        <v>0.50343546705510167</v>
      </c>
      <c r="H8">
        <f t="shared" si="4"/>
        <v>3.1873919176632546</v>
      </c>
      <c r="I8">
        <v>0</v>
      </c>
      <c r="J8" s="1">
        <f t="shared" si="5"/>
        <v>9.3071843995767036</v>
      </c>
      <c r="K8">
        <f t="shared" si="9"/>
        <v>12.089040491287967</v>
      </c>
      <c r="L8">
        <f t="shared" si="6"/>
        <v>2.7818560917112638</v>
      </c>
      <c r="P8" s="1">
        <f>SQRT((L50)^2+(L51)^2+(L52)^2+(L53)^2+(L54)^2+(L55)^2+(L56)^2+(L57)^2+(L58)^2+(L59)^2+(L60)^2+(L61)^2+(L62)^2+(L63)^2)</f>
        <v>765.80483153726607</v>
      </c>
      <c r="Q8" s="1">
        <f t="shared" si="7"/>
        <v>54.700345109804722</v>
      </c>
      <c r="R8">
        <v>8</v>
      </c>
      <c r="S8" s="1">
        <v>1.7827941477054643</v>
      </c>
      <c r="T8">
        <v>-54.5</v>
      </c>
      <c r="U8">
        <v>-43.5</v>
      </c>
      <c r="V8">
        <v>12.089040491287967</v>
      </c>
    </row>
    <row r="9" spans="1:22" x14ac:dyDescent="0.25">
      <c r="A9">
        <v>5</v>
      </c>
      <c r="B9">
        <f t="shared" si="0"/>
        <v>-42</v>
      </c>
      <c r="C9">
        <v>2.92</v>
      </c>
      <c r="D9">
        <f t="shared" si="1"/>
        <v>-65</v>
      </c>
      <c r="E9" s="1">
        <f t="shared" si="8"/>
        <v>2.1849870976206045</v>
      </c>
      <c r="F9">
        <f t="shared" si="2"/>
        <v>23</v>
      </c>
      <c r="G9">
        <f t="shared" si="3"/>
        <v>1.0526377947515762</v>
      </c>
      <c r="H9">
        <f t="shared" si="4"/>
        <v>11.288540482001922</v>
      </c>
      <c r="I9">
        <v>0</v>
      </c>
      <c r="J9" s="1">
        <f t="shared" si="5"/>
        <v>32.962538207445611</v>
      </c>
      <c r="K9">
        <f t="shared" si="9"/>
        <v>13.459008135817438</v>
      </c>
      <c r="L9">
        <f t="shared" si="6"/>
        <v>-19.503530071628173</v>
      </c>
      <c r="P9" s="1">
        <f>SQRT((L70)^2+(L71)^2+(L72)^2+(L73)^2+(L74)^2+(L75)^2+(L76)^2+(L77)^2+(L78)^2+(L65)^2+(L66)^2+(L67)^2+(L68)^2+(L69)^2)</f>
        <v>36.042686219142773</v>
      </c>
      <c r="Q9" s="1">
        <f t="shared" si="7"/>
        <v>2.5744775870816268</v>
      </c>
      <c r="R9">
        <v>9</v>
      </c>
      <c r="S9" s="1">
        <v>3.4657855917808158</v>
      </c>
      <c r="T9">
        <v>-65</v>
      </c>
      <c r="U9">
        <v>-42</v>
      </c>
      <c r="V9">
        <v>13.459008135817438</v>
      </c>
    </row>
    <row r="10" spans="1:22" x14ac:dyDescent="0.25">
      <c r="A10">
        <v>6</v>
      </c>
      <c r="B10">
        <f t="shared" si="0"/>
        <v>-43.5</v>
      </c>
      <c r="C10">
        <v>2.92</v>
      </c>
      <c r="D10">
        <f t="shared" si="1"/>
        <v>-65</v>
      </c>
      <c r="E10" s="1">
        <f t="shared" si="8"/>
        <v>2.1849870976206045</v>
      </c>
      <c r="F10">
        <f t="shared" si="2"/>
        <v>21.5</v>
      </c>
      <c r="G10">
        <f t="shared" si="3"/>
        <v>0.98398750378951683</v>
      </c>
      <c r="H10">
        <f t="shared" si="4"/>
        <v>9.6380129120374693</v>
      </c>
      <c r="I10">
        <v>0</v>
      </c>
      <c r="J10" s="1">
        <f t="shared" si="5"/>
        <v>28.142997703149408</v>
      </c>
      <c r="K10">
        <f t="shared" si="9"/>
        <v>13.459008135817438</v>
      </c>
      <c r="L10">
        <f t="shared" si="6"/>
        <v>-14.68398956733197</v>
      </c>
      <c r="P10" s="1">
        <f>SQRT((L80)^2+(L81)^2+(L82)^2+(L83)^2+(L84)^2+(L85)^2+(L86)^2+(L87)^2+(L88)^2+(L89)^2+(L90)^2+(L91)^2+(L92)^2+(L93)^2)</f>
        <v>48.913238684072212</v>
      </c>
      <c r="Q10" s="1">
        <f t="shared" si="7"/>
        <v>3.4938027631480151</v>
      </c>
      <c r="R10">
        <v>10</v>
      </c>
      <c r="S10" s="1">
        <v>3.2397560966646752</v>
      </c>
      <c r="T10">
        <v>-65</v>
      </c>
      <c r="U10">
        <v>-43.5</v>
      </c>
      <c r="V10">
        <v>13.459008135817438</v>
      </c>
    </row>
    <row r="11" spans="1:22" x14ac:dyDescent="0.25">
      <c r="A11">
        <v>7</v>
      </c>
      <c r="B11">
        <f t="shared" si="0"/>
        <v>-42</v>
      </c>
      <c r="C11">
        <v>2.92</v>
      </c>
      <c r="D11">
        <f t="shared" si="1"/>
        <v>-71</v>
      </c>
      <c r="E11" s="1">
        <f t="shared" si="8"/>
        <v>2.1849870976206045</v>
      </c>
      <c r="F11">
        <f t="shared" si="2"/>
        <v>29</v>
      </c>
      <c r="G11">
        <f t="shared" si="3"/>
        <v>1.3272389585998134</v>
      </c>
      <c r="H11">
        <f t="shared" si="4"/>
        <v>21.244130403565403</v>
      </c>
      <c r="I11">
        <v>0</v>
      </c>
      <c r="J11" s="1">
        <f t="shared" si="5"/>
        <v>62.032860778410978</v>
      </c>
      <c r="K11">
        <f t="shared" si="9"/>
        <v>17.004261230644513</v>
      </c>
      <c r="L11">
        <f t="shared" si="6"/>
        <v>-45.028599547766461</v>
      </c>
      <c r="M11">
        <v>1</v>
      </c>
      <c r="P11" s="1">
        <f>SQRT((L104)^2+(L105)^2+(L106)^2+(L107)^2+(L108)^2+(L95)^2+(L96)^2+(L97)^2+(L98)^2+(L99)^2+(L100)^2+(L101)^2+(L102)^2+(L103)^2)</f>
        <v>24.953978655168484</v>
      </c>
      <c r="Q11" s="1">
        <f t="shared" si="7"/>
        <v>1.7824270467977488</v>
      </c>
      <c r="R11">
        <v>11</v>
      </c>
      <c r="S11" s="1">
        <v>3.7899830957209963</v>
      </c>
      <c r="T11">
        <v>-71</v>
      </c>
      <c r="U11">
        <v>-42</v>
      </c>
      <c r="V11">
        <v>17.004261230644513</v>
      </c>
    </row>
    <row r="12" spans="1:22" x14ac:dyDescent="0.25">
      <c r="A12">
        <v>8</v>
      </c>
      <c r="B12">
        <f t="shared" si="0"/>
        <v>-43.5</v>
      </c>
      <c r="C12">
        <v>2.92</v>
      </c>
      <c r="D12">
        <f t="shared" si="1"/>
        <v>-71</v>
      </c>
      <c r="E12" s="1">
        <f t="shared" si="8"/>
        <v>2.1849870976206045</v>
      </c>
      <c r="F12">
        <f t="shared" si="2"/>
        <v>27.5</v>
      </c>
      <c r="G12">
        <f t="shared" si="3"/>
        <v>1.258588667637754</v>
      </c>
      <c r="H12">
        <f t="shared" si="4"/>
        <v>18.137969515281409</v>
      </c>
      <c r="I12">
        <v>0</v>
      </c>
      <c r="J12" s="1">
        <f t="shared" si="5"/>
        <v>52.962870984621709</v>
      </c>
      <c r="K12">
        <f t="shared" si="9"/>
        <v>17.004261230644513</v>
      </c>
      <c r="L12">
        <f t="shared" si="6"/>
        <v>-35.9586097539772</v>
      </c>
      <c r="P12" s="1">
        <f>SQRT((L114)^2+(L115)^2+(L116)^2+(L117)^2+(L118)^2+(L119)^2+(L120)^2+(L121)^2+(L122)^2+(L123)^2+(L110)^2+(L111)^2+(L112)^2+(L113)^2 )</f>
        <v>30.757281571600977</v>
      </c>
      <c r="Q12" s="1">
        <f t="shared" si="7"/>
        <v>2.1969486836857839</v>
      </c>
      <c r="R12">
        <v>12</v>
      </c>
      <c r="S12" s="1">
        <v>3.593949487321634</v>
      </c>
      <c r="T12">
        <v>-71</v>
      </c>
      <c r="U12">
        <v>-43.5</v>
      </c>
      <c r="V12">
        <v>17.004261230644513</v>
      </c>
    </row>
    <row r="13" spans="1:22" x14ac:dyDescent="0.25">
      <c r="A13">
        <v>9</v>
      </c>
      <c r="B13">
        <f t="shared" si="0"/>
        <v>-42</v>
      </c>
      <c r="C13">
        <v>2.92</v>
      </c>
      <c r="D13">
        <f t="shared" si="1"/>
        <v>-77</v>
      </c>
      <c r="E13" s="1">
        <f t="shared" si="8"/>
        <v>2.1849870976206045</v>
      </c>
      <c r="F13">
        <f t="shared" si="2"/>
        <v>35</v>
      </c>
      <c r="G13">
        <f t="shared" si="3"/>
        <v>1.6018401224480507</v>
      </c>
      <c r="H13">
        <f t="shared" si="4"/>
        <v>39.979754453044706</v>
      </c>
      <c r="I13">
        <v>0</v>
      </c>
      <c r="J13" s="1">
        <f t="shared" si="5"/>
        <v>116.74088300289054</v>
      </c>
      <c r="K13">
        <f t="shared" si="9"/>
        <v>21.659752999515021</v>
      </c>
      <c r="L13">
        <f t="shared" si="6"/>
        <v>-95.08113000337552</v>
      </c>
      <c r="P13" s="1">
        <f>SQRT((L134)^2+(L125)^2+(L126)^2+(L127)^2+(L128)^2+(L129)^2+(L130)^2+(L131)^2+(L132)^2+(L133)^2+(L135)^2+(L136)^2+(L138)^2+(L137)^2)</f>
        <v>21.065050971203338</v>
      </c>
      <c r="Q13" s="1">
        <f t="shared" si="7"/>
        <v>1.5046464979430956</v>
      </c>
      <c r="R13">
        <v>13</v>
      </c>
      <c r="S13" s="1">
        <v>4.0217373833628978</v>
      </c>
      <c r="T13">
        <v>-77</v>
      </c>
      <c r="U13">
        <v>-42</v>
      </c>
      <c r="V13">
        <v>21.659752999515021</v>
      </c>
    </row>
    <row r="14" spans="1:22" x14ac:dyDescent="0.25">
      <c r="A14">
        <v>10</v>
      </c>
      <c r="B14">
        <f t="shared" si="0"/>
        <v>-43.5</v>
      </c>
      <c r="C14">
        <v>2.92</v>
      </c>
      <c r="D14">
        <f t="shared" si="1"/>
        <v>-77</v>
      </c>
      <c r="E14" s="1">
        <f t="shared" si="8"/>
        <v>2.1849870976206045</v>
      </c>
      <c r="F14">
        <f t="shared" si="2"/>
        <v>33.5</v>
      </c>
      <c r="G14">
        <f t="shared" si="3"/>
        <v>1.5331898314859913</v>
      </c>
      <c r="H14">
        <f t="shared" si="4"/>
        <v>34.134208071706205</v>
      </c>
      <c r="I14">
        <v>0</v>
      </c>
      <c r="J14" s="1">
        <f t="shared" si="5"/>
        <v>99.671887569382122</v>
      </c>
      <c r="K14">
        <f t="shared" si="9"/>
        <v>21.659752999515021</v>
      </c>
      <c r="L14">
        <f t="shared" si="6"/>
        <v>-78.012134569867101</v>
      </c>
      <c r="P14" s="1">
        <f>SQRT((L150)^2+(L151)^2+(L152)^2+(L153)^2+(L149)^2+(L144)^2+(L140)^2+(L141)^2+(L142)^2+(L143)^2+(L145)^2+(L146)^2+(L147)^2+(L148)^2)</f>
        <v>23.676311221406351</v>
      </c>
      <c r="Q14" s="1">
        <f t="shared" si="7"/>
        <v>1.6911650872433108</v>
      </c>
      <c r="R14">
        <v>14</v>
      </c>
      <c r="S14" s="1">
        <v>3.8493772097902021</v>
      </c>
      <c r="T14">
        <v>-77</v>
      </c>
      <c r="U14">
        <v>-43.5</v>
      </c>
      <c r="V14">
        <v>21.659752999515021</v>
      </c>
    </row>
    <row r="15" spans="1:22" x14ac:dyDescent="0.25">
      <c r="A15">
        <v>11</v>
      </c>
      <c r="B15">
        <f t="shared" si="0"/>
        <v>-42</v>
      </c>
      <c r="C15">
        <v>2.92</v>
      </c>
      <c r="D15">
        <f t="shared" si="1"/>
        <v>-57</v>
      </c>
      <c r="E15" s="1">
        <f t="shared" si="8"/>
        <v>2.1849870976206045</v>
      </c>
      <c r="F15">
        <f t="shared" si="2"/>
        <v>15</v>
      </c>
      <c r="G15">
        <f t="shared" si="3"/>
        <v>0.68650290962059313</v>
      </c>
      <c r="H15">
        <f t="shared" si="4"/>
        <v>4.8585078595632298</v>
      </c>
      <c r="I15">
        <v>0</v>
      </c>
      <c r="J15" s="1">
        <f t="shared" si="5"/>
        <v>14.18684294992463</v>
      </c>
      <c r="K15">
        <f t="shared" si="9"/>
        <v>14.076395135118934</v>
      </c>
      <c r="L15">
        <f t="shared" si="6"/>
        <v>-0.11044781480569554</v>
      </c>
      <c r="P15" s="1">
        <f>SQRT((L160)^2+(L161)^2+(L162)^2+(L163)^2+(L155)^2+(L156)^2+(L157)^2+(L158)^2+(L159)^2+(L164)^2+(L165)^2+(L166)^2+(L167)^2+(L168)^2)</f>
        <v>277.52837678063548</v>
      </c>
      <c r="Q15" s="1">
        <f t="shared" si="7"/>
        <v>19.823455484331106</v>
      </c>
      <c r="R15">
        <v>15</v>
      </c>
      <c r="S15" s="1">
        <v>2.195844123019449</v>
      </c>
      <c r="T15">
        <v>-57</v>
      </c>
      <c r="U15">
        <v>-42</v>
      </c>
      <c r="V15">
        <v>14.076395135118934</v>
      </c>
    </row>
    <row r="16" spans="1:22" x14ac:dyDescent="0.25">
      <c r="A16">
        <v>12</v>
      </c>
      <c r="B16">
        <f t="shared" si="0"/>
        <v>-43.5</v>
      </c>
      <c r="C16">
        <v>2.92</v>
      </c>
      <c r="D16">
        <f t="shared" si="1"/>
        <v>-57</v>
      </c>
      <c r="E16" s="1">
        <f t="shared" si="8"/>
        <v>2.1849870976206045</v>
      </c>
      <c r="F16">
        <f t="shared" si="2"/>
        <v>13.5</v>
      </c>
      <c r="G16">
        <f t="shared" si="3"/>
        <v>0.6178526186585338</v>
      </c>
      <c r="H16">
        <f t="shared" si="4"/>
        <v>4.148132485183921</v>
      </c>
      <c r="I16">
        <v>0</v>
      </c>
      <c r="J16" s="1">
        <f t="shared" si="5"/>
        <v>12.112546856737049</v>
      </c>
      <c r="K16">
        <f t="shared" si="9"/>
        <v>14.076395135118934</v>
      </c>
      <c r="L16">
        <f t="shared" si="6"/>
        <v>1.9638482783818851</v>
      </c>
      <c r="P16" s="1">
        <f>SQRT((L170)^2+(L171)^2+(L172)^2+(L173)^2+(L180)^2+(L181)^2+(L182)^2+(L183)^2+(L179)^2+(L174)^2+(L175)^2+(L176)^2+(L177)^2+(L178)^2)</f>
        <v>455.95959691339743</v>
      </c>
      <c r="Q16" s="1">
        <f t="shared" si="7"/>
        <v>32.568542636671246</v>
      </c>
      <c r="R16">
        <v>16</v>
      </c>
      <c r="S16" s="1">
        <v>1.9762597107175039</v>
      </c>
      <c r="T16">
        <v>-57</v>
      </c>
      <c r="U16">
        <v>-43.5</v>
      </c>
      <c r="V16">
        <v>14.076395135118934</v>
      </c>
    </row>
    <row r="17" spans="1:22" x14ac:dyDescent="0.25">
      <c r="A17">
        <v>13</v>
      </c>
      <c r="B17">
        <f t="shared" si="0"/>
        <v>-42</v>
      </c>
      <c r="C17">
        <v>2.92</v>
      </c>
      <c r="D17">
        <f t="shared" si="1"/>
        <v>-82.5</v>
      </c>
      <c r="E17" s="1">
        <f t="shared" si="8"/>
        <v>2.1849870976206045</v>
      </c>
      <c r="F17">
        <f t="shared" si="2"/>
        <v>40.5</v>
      </c>
      <c r="G17">
        <f t="shared" si="3"/>
        <v>1.8535578559756014</v>
      </c>
      <c r="H17">
        <f t="shared" si="4"/>
        <v>71.376928592491339</v>
      </c>
      <c r="I17">
        <v>0</v>
      </c>
      <c r="J17" s="1">
        <f t="shared" si="5"/>
        <v>208.4206314900747</v>
      </c>
      <c r="K17">
        <f t="shared" si="9"/>
        <v>18.415887162990547</v>
      </c>
      <c r="L17">
        <f t="shared" si="6"/>
        <v>-190.00474432708415</v>
      </c>
      <c r="P17" s="1">
        <f>SQRT((L190)^2+(L191)^2+(L192)^2+(L193)^2+(L194)^2+(L195)^2+(L196)^2+(L197)^2+(L198)^2+(L189)^2+(L185)^2+(L186)^2+(L187)^2+(L188)^2)</f>
        <v>22.998991631886085</v>
      </c>
      <c r="Q17" s="1">
        <f t="shared" si="7"/>
        <v>1.6427851165632918</v>
      </c>
      <c r="R17">
        <v>17</v>
      </c>
      <c r="S17" s="1">
        <v>5.0637039345028017</v>
      </c>
      <c r="T17">
        <v>-82.5</v>
      </c>
      <c r="U17">
        <v>-42</v>
      </c>
      <c r="V17">
        <v>18.415887162990547</v>
      </c>
    </row>
    <row r="18" spans="1:22" x14ac:dyDescent="0.25">
      <c r="A18">
        <v>14</v>
      </c>
      <c r="B18">
        <f t="shared" si="0"/>
        <v>-43.5</v>
      </c>
      <c r="C18">
        <v>2.92</v>
      </c>
      <c r="D18">
        <f t="shared" si="1"/>
        <v>-82.5</v>
      </c>
      <c r="E18" s="1">
        <f t="shared" si="8"/>
        <v>2.1849870976206045</v>
      </c>
      <c r="F18">
        <f t="shared" si="2"/>
        <v>39</v>
      </c>
      <c r="G18">
        <f t="shared" si="3"/>
        <v>1.7849075650135422</v>
      </c>
      <c r="H18">
        <f t="shared" si="4"/>
        <v>60.940717756456124</v>
      </c>
      <c r="I18">
        <v>0</v>
      </c>
      <c r="J18" s="1">
        <f t="shared" si="5"/>
        <v>177.94689584885188</v>
      </c>
      <c r="K18">
        <f t="shared" si="9"/>
        <v>18.415887162990547</v>
      </c>
      <c r="L18">
        <f t="shared" si="6"/>
        <v>-159.53100868586134</v>
      </c>
      <c r="P18" s="1">
        <f>SQRT((L200)^2+(L201)^2+(L202)^2+(L203)^2+(L204)^2+(L205)^2+(L206)^2+(L207)^2+(L208)^2+(L209)^2+(L210)^2+(L211)^2+(L212)^2+(L213)^2)</f>
        <v>21.816387121615556</v>
      </c>
      <c r="Q18" s="1">
        <f t="shared" si="7"/>
        <v>1.5583133658296826</v>
      </c>
      <c r="R18">
        <v>18</v>
      </c>
      <c r="S18" s="1">
        <v>4.876159344336032</v>
      </c>
      <c r="T18">
        <v>-82.5</v>
      </c>
      <c r="U18">
        <v>-43.5</v>
      </c>
      <c r="V18">
        <v>18.415887162990547</v>
      </c>
    </row>
    <row r="19" spans="1:22" x14ac:dyDescent="0.25">
      <c r="J19" s="1"/>
    </row>
    <row r="20" spans="1:22" x14ac:dyDescent="0.25">
      <c r="A20">
        <v>1</v>
      </c>
      <c r="B20">
        <f t="shared" ref="B20:B33" si="10">B5</f>
        <v>-42</v>
      </c>
      <c r="C20">
        <v>2.92</v>
      </c>
      <c r="D20">
        <f t="shared" ref="D20:D33" si="11">D5</f>
        <v>-50.5</v>
      </c>
      <c r="E20" s="1">
        <f>S6</f>
        <v>1.7994011392169684</v>
      </c>
      <c r="F20">
        <f t="shared" ref="F20:F33" si="12">(B20-D20-I20)</f>
        <v>8.5</v>
      </c>
      <c r="G20">
        <f t="shared" ref="G20:G33" si="13">(F20/(10*E20))</f>
        <v>0.47237938304845573</v>
      </c>
      <c r="H20">
        <f t="shared" ref="H20:H33" si="14">POWER(10,G20)</f>
        <v>2.9674224844030066</v>
      </c>
      <c r="I20">
        <v>0</v>
      </c>
      <c r="J20" s="1">
        <f t="shared" ref="J20:J33" si="15">(H20*C20)</f>
        <v>8.6648736544567786</v>
      </c>
      <c r="K20">
        <f t="shared" ref="K20:K83" si="16">K5</f>
        <v>7.1515662620156153</v>
      </c>
      <c r="L20">
        <f t="shared" ref="L20:L33" si="17">(K20-J20)</f>
        <v>-1.5133073924411633</v>
      </c>
      <c r="P20" s="5"/>
      <c r="Q20" s="5">
        <f ca="1">CELL("row",INDEX(Q5:Q18,MATCH(MIN(Q5:Q18),Q5:Q18,0)))</f>
        <v>13</v>
      </c>
    </row>
    <row r="21" spans="1:22" x14ac:dyDescent="0.25">
      <c r="A21">
        <v>2</v>
      </c>
      <c r="B21">
        <f t="shared" si="10"/>
        <v>-43.5</v>
      </c>
      <c r="C21">
        <v>2.92</v>
      </c>
      <c r="D21">
        <f t="shared" si="11"/>
        <v>-50.5</v>
      </c>
      <c r="E21" s="1">
        <f t="shared" ref="E21:E33" si="18">E20</f>
        <v>1.7994011392169684</v>
      </c>
      <c r="F21">
        <f t="shared" si="12"/>
        <v>7</v>
      </c>
      <c r="G21">
        <f t="shared" si="13"/>
        <v>0.38901831545166943</v>
      </c>
      <c r="H21">
        <f t="shared" si="14"/>
        <v>2.4491665280875394</v>
      </c>
      <c r="I21">
        <v>0</v>
      </c>
      <c r="J21" s="1">
        <f t="shared" si="15"/>
        <v>7.1515662620156153</v>
      </c>
      <c r="K21">
        <f t="shared" si="16"/>
        <v>7.1515662620156153</v>
      </c>
      <c r="L21">
        <f t="shared" si="17"/>
        <v>0</v>
      </c>
      <c r="P21" s="1"/>
      <c r="Q21" s="1"/>
    </row>
    <row r="22" spans="1:22" x14ac:dyDescent="0.25">
      <c r="A22">
        <v>3</v>
      </c>
      <c r="B22">
        <f t="shared" si="10"/>
        <v>-42</v>
      </c>
      <c r="C22">
        <v>2.92</v>
      </c>
      <c r="D22">
        <f t="shared" si="11"/>
        <v>-54.5</v>
      </c>
      <c r="E22" s="1">
        <f t="shared" si="18"/>
        <v>1.7994011392169684</v>
      </c>
      <c r="F22">
        <f t="shared" si="12"/>
        <v>12.5</v>
      </c>
      <c r="G22">
        <f t="shared" si="13"/>
        <v>0.69467556330655256</v>
      </c>
      <c r="H22">
        <f t="shared" si="14"/>
        <v>4.9508020637571502</v>
      </c>
      <c r="J22" s="1">
        <f t="shared" si="15"/>
        <v>14.456342026170878</v>
      </c>
      <c r="K22">
        <f t="shared" si="16"/>
        <v>12.089040491287967</v>
      </c>
      <c r="L22">
        <f t="shared" si="17"/>
        <v>-2.3673015348829107</v>
      </c>
    </row>
    <row r="23" spans="1:22" x14ac:dyDescent="0.25">
      <c r="A23">
        <v>4</v>
      </c>
      <c r="B23">
        <f t="shared" si="10"/>
        <v>-43.5</v>
      </c>
      <c r="C23">
        <v>2.92</v>
      </c>
      <c r="D23">
        <f t="shared" si="11"/>
        <v>-54.5</v>
      </c>
      <c r="E23" s="1">
        <f t="shared" si="18"/>
        <v>1.7994011392169684</v>
      </c>
      <c r="F23">
        <f t="shared" si="12"/>
        <v>11</v>
      </c>
      <c r="G23">
        <f t="shared" si="13"/>
        <v>0.61131449570976626</v>
      </c>
      <c r="H23">
        <f t="shared" si="14"/>
        <v>4.0861517918235135</v>
      </c>
      <c r="J23" s="1">
        <f t="shared" si="15"/>
        <v>11.93156323212466</v>
      </c>
      <c r="K23">
        <f t="shared" si="16"/>
        <v>12.089040491287967</v>
      </c>
      <c r="L23">
        <f t="shared" si="17"/>
        <v>0.15747725916330779</v>
      </c>
      <c r="R23" t="s">
        <v>2</v>
      </c>
      <c r="S23" s="3">
        <f>MIN(S5:S18)</f>
        <v>1.7827941477054643</v>
      </c>
    </row>
    <row r="24" spans="1:22" x14ac:dyDescent="0.25">
      <c r="A24">
        <v>5</v>
      </c>
      <c r="B24">
        <f t="shared" si="10"/>
        <v>-42</v>
      </c>
      <c r="C24">
        <v>2.92</v>
      </c>
      <c r="D24">
        <f t="shared" si="11"/>
        <v>-65</v>
      </c>
      <c r="E24" s="1">
        <f t="shared" si="18"/>
        <v>1.7994011392169684</v>
      </c>
      <c r="F24">
        <f t="shared" si="12"/>
        <v>23</v>
      </c>
      <c r="G24">
        <f t="shared" si="13"/>
        <v>1.2782030364840566</v>
      </c>
      <c r="H24">
        <f t="shared" si="14"/>
        <v>18.975928551938374</v>
      </c>
      <c r="J24" s="1">
        <f t="shared" si="15"/>
        <v>55.409711371660052</v>
      </c>
      <c r="K24">
        <f t="shared" si="16"/>
        <v>13.459008135817438</v>
      </c>
      <c r="L24">
        <f t="shared" si="17"/>
        <v>-41.95070323584261</v>
      </c>
      <c r="R24" t="s">
        <v>1</v>
      </c>
      <c r="S24" s="3">
        <f>MAX(S5:S18)</f>
        <v>5.0637039345028017</v>
      </c>
    </row>
    <row r="25" spans="1:22" ht="18.75" x14ac:dyDescent="0.3">
      <c r="A25">
        <v>6</v>
      </c>
      <c r="B25">
        <f t="shared" si="10"/>
        <v>-43.5</v>
      </c>
      <c r="C25">
        <v>2.92</v>
      </c>
      <c r="D25">
        <f t="shared" si="11"/>
        <v>-65</v>
      </c>
      <c r="E25" s="1">
        <f t="shared" si="18"/>
        <v>1.7994011392169684</v>
      </c>
      <c r="F25">
        <f t="shared" si="12"/>
        <v>21.5</v>
      </c>
      <c r="G25">
        <f t="shared" si="13"/>
        <v>1.1948419688872705</v>
      </c>
      <c r="H25">
        <f t="shared" si="14"/>
        <v>15.661810643096928</v>
      </c>
      <c r="J25" s="1">
        <f t="shared" si="15"/>
        <v>45.732487077843025</v>
      </c>
      <c r="K25">
        <f t="shared" si="16"/>
        <v>13.459008135817438</v>
      </c>
      <c r="L25">
        <f t="shared" si="17"/>
        <v>-32.273478942025591</v>
      </c>
      <c r="M25">
        <v>2</v>
      </c>
      <c r="R25" t="s">
        <v>0</v>
      </c>
      <c r="S25" s="2">
        <v>3.79</v>
      </c>
    </row>
    <row r="26" spans="1:22" x14ac:dyDescent="0.25">
      <c r="A26">
        <v>7</v>
      </c>
      <c r="B26">
        <f t="shared" si="10"/>
        <v>-42</v>
      </c>
      <c r="C26">
        <v>2.92</v>
      </c>
      <c r="D26">
        <f t="shared" si="11"/>
        <v>-71</v>
      </c>
      <c r="E26" s="1">
        <f t="shared" si="18"/>
        <v>1.7994011392169684</v>
      </c>
      <c r="F26">
        <f t="shared" si="12"/>
        <v>29</v>
      </c>
      <c r="G26">
        <f t="shared" si="13"/>
        <v>1.6116473068712018</v>
      </c>
      <c r="H26">
        <f t="shared" si="14"/>
        <v>40.892843163738299</v>
      </c>
      <c r="J26" s="1">
        <f t="shared" si="15"/>
        <v>119.40710203811582</v>
      </c>
      <c r="K26">
        <f t="shared" si="16"/>
        <v>17.004261230644513</v>
      </c>
      <c r="L26">
        <f t="shared" si="17"/>
        <v>-102.40284080747131</v>
      </c>
    </row>
    <row r="27" spans="1:22" x14ac:dyDescent="0.25">
      <c r="A27">
        <v>8</v>
      </c>
      <c r="B27">
        <f t="shared" si="10"/>
        <v>-43.5</v>
      </c>
      <c r="C27">
        <v>2.92</v>
      </c>
      <c r="D27">
        <f t="shared" si="11"/>
        <v>-71</v>
      </c>
      <c r="E27" s="1">
        <f t="shared" si="18"/>
        <v>1.7994011392169684</v>
      </c>
      <c r="F27">
        <f t="shared" si="12"/>
        <v>27.5</v>
      </c>
      <c r="G27">
        <f t="shared" si="13"/>
        <v>1.5282862392744156</v>
      </c>
      <c r="H27">
        <f t="shared" si="14"/>
        <v>33.750968472259963</v>
      </c>
      <c r="J27" s="1">
        <f t="shared" si="15"/>
        <v>98.552827938999087</v>
      </c>
      <c r="K27">
        <f t="shared" si="16"/>
        <v>17.004261230644513</v>
      </c>
      <c r="L27">
        <f t="shared" si="17"/>
        <v>-81.548566708354571</v>
      </c>
    </row>
    <row r="28" spans="1:22" x14ac:dyDescent="0.25">
      <c r="A28">
        <v>9</v>
      </c>
      <c r="B28">
        <f t="shared" si="10"/>
        <v>-42</v>
      </c>
      <c r="C28">
        <v>2.92</v>
      </c>
      <c r="D28">
        <f t="shared" si="11"/>
        <v>-77</v>
      </c>
      <c r="E28" s="1">
        <f t="shared" si="18"/>
        <v>1.7994011392169684</v>
      </c>
      <c r="F28">
        <f t="shared" si="12"/>
        <v>35</v>
      </c>
      <c r="G28">
        <f t="shared" si="13"/>
        <v>1.945091577258347</v>
      </c>
      <c r="H28">
        <f t="shared" si="14"/>
        <v>88.123467446513018</v>
      </c>
      <c r="J28" s="1">
        <f t="shared" si="15"/>
        <v>257.32052494381799</v>
      </c>
      <c r="K28">
        <f t="shared" si="16"/>
        <v>21.659752999515021</v>
      </c>
      <c r="L28">
        <f t="shared" si="17"/>
        <v>-235.66077194430295</v>
      </c>
    </row>
    <row r="29" spans="1:22" x14ac:dyDescent="0.25">
      <c r="A29">
        <v>10</v>
      </c>
      <c r="B29">
        <f t="shared" si="10"/>
        <v>-43.5</v>
      </c>
      <c r="C29">
        <v>2.92</v>
      </c>
      <c r="D29">
        <f t="shared" si="11"/>
        <v>-77</v>
      </c>
      <c r="E29" s="1">
        <f t="shared" si="18"/>
        <v>1.7994011392169684</v>
      </c>
      <c r="F29">
        <f t="shared" si="12"/>
        <v>33.5</v>
      </c>
      <c r="G29">
        <f t="shared" si="13"/>
        <v>1.8617305096615608</v>
      </c>
      <c r="H29">
        <f t="shared" si="14"/>
        <v>72.732833947112368</v>
      </c>
      <c r="J29" s="1">
        <f t="shared" si="15"/>
        <v>212.37987512556811</v>
      </c>
      <c r="K29">
        <f t="shared" si="16"/>
        <v>21.659752999515021</v>
      </c>
      <c r="L29">
        <f t="shared" si="17"/>
        <v>-190.72012212605307</v>
      </c>
    </row>
    <row r="30" spans="1:22" x14ac:dyDescent="0.25">
      <c r="A30">
        <v>11</v>
      </c>
      <c r="B30">
        <f t="shared" si="10"/>
        <v>-42</v>
      </c>
      <c r="C30">
        <v>2.92</v>
      </c>
      <c r="D30">
        <f t="shared" si="11"/>
        <v>-57</v>
      </c>
      <c r="E30" s="1">
        <f t="shared" si="18"/>
        <v>1.7994011392169684</v>
      </c>
      <c r="F30">
        <f t="shared" si="12"/>
        <v>15</v>
      </c>
      <c r="G30">
        <f t="shared" si="13"/>
        <v>0.83361067596786309</v>
      </c>
      <c r="H30">
        <f t="shared" si="14"/>
        <v>6.8172728454117291</v>
      </c>
      <c r="J30" s="1">
        <f t="shared" si="15"/>
        <v>19.90643670860225</v>
      </c>
      <c r="K30">
        <f t="shared" si="16"/>
        <v>14.076395135118934</v>
      </c>
      <c r="L30">
        <f t="shared" si="17"/>
        <v>-5.8300415734833155</v>
      </c>
    </row>
    <row r="31" spans="1:22" x14ac:dyDescent="0.25">
      <c r="A31">
        <v>12</v>
      </c>
      <c r="B31">
        <f t="shared" si="10"/>
        <v>-43.5</v>
      </c>
      <c r="C31">
        <v>2.92</v>
      </c>
      <c r="D31">
        <f t="shared" si="11"/>
        <v>-57</v>
      </c>
      <c r="E31" s="1">
        <f t="shared" si="18"/>
        <v>1.7994011392169684</v>
      </c>
      <c r="F31">
        <f t="shared" si="12"/>
        <v>13.5</v>
      </c>
      <c r="G31">
        <f t="shared" si="13"/>
        <v>0.75024960837107679</v>
      </c>
      <c r="H31">
        <f t="shared" si="14"/>
        <v>5.6266462067943719</v>
      </c>
      <c r="J31" s="1">
        <f t="shared" si="15"/>
        <v>16.429806923839564</v>
      </c>
      <c r="K31">
        <f t="shared" si="16"/>
        <v>14.076395135118934</v>
      </c>
      <c r="L31">
        <f t="shared" si="17"/>
        <v>-2.3534117887206296</v>
      </c>
    </row>
    <row r="32" spans="1:22" x14ac:dyDescent="0.25">
      <c r="A32">
        <v>13</v>
      </c>
      <c r="B32">
        <f t="shared" si="10"/>
        <v>-42</v>
      </c>
      <c r="C32">
        <v>2.92</v>
      </c>
      <c r="D32">
        <f t="shared" si="11"/>
        <v>-82.5</v>
      </c>
      <c r="E32" s="1">
        <f t="shared" si="18"/>
        <v>1.7994011392169684</v>
      </c>
      <c r="F32">
        <f t="shared" si="12"/>
        <v>40.5</v>
      </c>
      <c r="G32">
        <f t="shared" si="13"/>
        <v>2.2507488251132304</v>
      </c>
      <c r="H32">
        <f t="shared" si="14"/>
        <v>178.1348223962168</v>
      </c>
      <c r="J32" s="1">
        <f t="shared" si="15"/>
        <v>520.15368139695306</v>
      </c>
      <c r="K32">
        <f t="shared" si="16"/>
        <v>18.415887162990547</v>
      </c>
      <c r="L32">
        <f t="shared" si="17"/>
        <v>-501.73779423396252</v>
      </c>
    </row>
    <row r="33" spans="1:13" x14ac:dyDescent="0.25">
      <c r="A33">
        <v>14</v>
      </c>
      <c r="B33">
        <f t="shared" si="10"/>
        <v>-43.5</v>
      </c>
      <c r="C33">
        <v>2.92</v>
      </c>
      <c r="D33">
        <f t="shared" si="11"/>
        <v>-82.5</v>
      </c>
      <c r="E33" s="1">
        <f t="shared" si="18"/>
        <v>1.7994011392169684</v>
      </c>
      <c r="F33">
        <f t="shared" si="12"/>
        <v>39</v>
      </c>
      <c r="G33">
        <f t="shared" si="13"/>
        <v>2.167387757516444</v>
      </c>
      <c r="H33">
        <f t="shared" si="14"/>
        <v>147.0238386319314</v>
      </c>
      <c r="J33" s="1">
        <f t="shared" si="15"/>
        <v>429.30960880523969</v>
      </c>
      <c r="K33">
        <f t="shared" si="16"/>
        <v>18.415887162990547</v>
      </c>
      <c r="L33">
        <f t="shared" si="17"/>
        <v>-410.89372164224915</v>
      </c>
    </row>
    <row r="34" spans="1:13" x14ac:dyDescent="0.25">
      <c r="J34" s="1"/>
    </row>
    <row r="35" spans="1:13" x14ac:dyDescent="0.25">
      <c r="A35">
        <v>1</v>
      </c>
      <c r="B35">
        <f t="shared" ref="B35:B48" si="19">B20</f>
        <v>-42</v>
      </c>
      <c r="C35">
        <v>2.92</v>
      </c>
      <c r="D35">
        <f t="shared" ref="D35:D48" si="20">D20</f>
        <v>-50.5</v>
      </c>
      <c r="E35" s="1">
        <f>S7</f>
        <v>2.0259024405743911</v>
      </c>
      <c r="F35">
        <f t="shared" ref="F35:F48" si="21">(B35-D35-I35)</f>
        <v>8.5</v>
      </c>
      <c r="G35">
        <f t="shared" ref="G35:G48" si="22">(F35/(10*E35))</f>
        <v>0.41956610692418383</v>
      </c>
      <c r="H35">
        <f t="shared" ref="H35:H48" si="23">POWER(10,G35)</f>
        <v>2.6276414672526651</v>
      </c>
      <c r="I35">
        <v>0</v>
      </c>
      <c r="J35" s="1">
        <f t="shared" ref="J35:J48" si="24">(H35*C35)</f>
        <v>7.672713084377782</v>
      </c>
      <c r="K35">
        <f t="shared" si="16"/>
        <v>7.1515662620156153</v>
      </c>
      <c r="L35">
        <f t="shared" ref="L35:L48" si="25">(K35-J35)</f>
        <v>-0.5211468223621667</v>
      </c>
    </row>
    <row r="36" spans="1:13" x14ac:dyDescent="0.25">
      <c r="A36">
        <v>2</v>
      </c>
      <c r="B36">
        <f t="shared" si="19"/>
        <v>-43.5</v>
      </c>
      <c r="C36">
        <v>2.92</v>
      </c>
      <c r="D36">
        <f t="shared" si="20"/>
        <v>-50.5</v>
      </c>
      <c r="E36" s="1">
        <f t="shared" ref="E36:E48" si="26">E35</f>
        <v>2.0259024405743911</v>
      </c>
      <c r="F36">
        <f t="shared" si="21"/>
        <v>7</v>
      </c>
      <c r="G36">
        <f t="shared" si="22"/>
        <v>0.34552502923168082</v>
      </c>
      <c r="H36">
        <f t="shared" si="23"/>
        <v>2.2157717918507154</v>
      </c>
      <c r="I36">
        <v>0</v>
      </c>
      <c r="J36" s="1">
        <f t="shared" si="24"/>
        <v>6.4700536322040891</v>
      </c>
      <c r="K36">
        <f t="shared" si="16"/>
        <v>7.1515662620156153</v>
      </c>
      <c r="L36">
        <f t="shared" si="25"/>
        <v>0.68151262981152616</v>
      </c>
    </row>
    <row r="37" spans="1:13" x14ac:dyDescent="0.25">
      <c r="A37">
        <v>3</v>
      </c>
      <c r="B37">
        <f t="shared" si="19"/>
        <v>-42</v>
      </c>
      <c r="C37">
        <v>2.92</v>
      </c>
      <c r="D37">
        <f t="shared" si="20"/>
        <v>-54.5</v>
      </c>
      <c r="E37" s="1">
        <f t="shared" si="26"/>
        <v>2.0259024405743911</v>
      </c>
      <c r="F37">
        <f t="shared" si="21"/>
        <v>12.5</v>
      </c>
      <c r="G37">
        <f t="shared" si="22"/>
        <v>0.61700898077085864</v>
      </c>
      <c r="H37">
        <f t="shared" si="23"/>
        <v>4.1400823600301262</v>
      </c>
      <c r="J37" s="1">
        <f t="shared" si="24"/>
        <v>12.089040491287967</v>
      </c>
      <c r="K37">
        <f t="shared" si="16"/>
        <v>12.089040491287967</v>
      </c>
      <c r="L37">
        <f t="shared" si="25"/>
        <v>0</v>
      </c>
    </row>
    <row r="38" spans="1:13" x14ac:dyDescent="0.25">
      <c r="A38">
        <v>4</v>
      </c>
      <c r="B38">
        <f t="shared" si="19"/>
        <v>-43.5</v>
      </c>
      <c r="C38">
        <v>2.92</v>
      </c>
      <c r="D38">
        <f t="shared" si="20"/>
        <v>-54.5</v>
      </c>
      <c r="E38" s="1">
        <f t="shared" si="26"/>
        <v>2.0259024405743911</v>
      </c>
      <c r="F38">
        <f t="shared" si="21"/>
        <v>11</v>
      </c>
      <c r="G38">
        <f t="shared" si="22"/>
        <v>0.54296790307835552</v>
      </c>
      <c r="H38">
        <f t="shared" si="23"/>
        <v>3.4911451290517324</v>
      </c>
      <c r="J38" s="1">
        <f t="shared" si="24"/>
        <v>10.194143776831059</v>
      </c>
      <c r="K38">
        <f t="shared" si="16"/>
        <v>12.089040491287967</v>
      </c>
      <c r="L38">
        <f t="shared" si="25"/>
        <v>1.8948967144569089</v>
      </c>
    </row>
    <row r="39" spans="1:13" x14ac:dyDescent="0.25">
      <c r="A39">
        <v>5</v>
      </c>
      <c r="B39">
        <f t="shared" si="19"/>
        <v>-42</v>
      </c>
      <c r="C39">
        <v>2.92</v>
      </c>
      <c r="D39">
        <f t="shared" si="20"/>
        <v>-65</v>
      </c>
      <c r="E39" s="1">
        <f t="shared" si="26"/>
        <v>2.0259024405743911</v>
      </c>
      <c r="F39">
        <f t="shared" si="21"/>
        <v>23</v>
      </c>
      <c r="G39">
        <f t="shared" si="22"/>
        <v>1.1352965246183797</v>
      </c>
      <c r="H39">
        <f t="shared" si="23"/>
        <v>13.655151554798829</v>
      </c>
      <c r="J39" s="1">
        <f t="shared" si="24"/>
        <v>39.873042540012577</v>
      </c>
      <c r="K39">
        <f t="shared" si="16"/>
        <v>13.459008135817438</v>
      </c>
      <c r="L39">
        <f t="shared" si="25"/>
        <v>-26.414034404195139</v>
      </c>
    </row>
    <row r="40" spans="1:13" x14ac:dyDescent="0.25">
      <c r="A40">
        <v>6</v>
      </c>
      <c r="B40">
        <f t="shared" si="19"/>
        <v>-43.5</v>
      </c>
      <c r="C40">
        <v>2.92</v>
      </c>
      <c r="D40">
        <f t="shared" si="20"/>
        <v>-65</v>
      </c>
      <c r="E40" s="1">
        <f t="shared" si="26"/>
        <v>2.0259024405743911</v>
      </c>
      <c r="F40">
        <f t="shared" si="21"/>
        <v>21.5</v>
      </c>
      <c r="G40">
        <f t="shared" si="22"/>
        <v>1.0612554469258768</v>
      </c>
      <c r="H40">
        <f t="shared" si="23"/>
        <v>11.514774753575738</v>
      </c>
      <c r="J40" s="1">
        <f t="shared" si="24"/>
        <v>33.623142280441151</v>
      </c>
      <c r="K40">
        <f t="shared" si="16"/>
        <v>13.459008135817438</v>
      </c>
      <c r="L40">
        <f t="shared" si="25"/>
        <v>-20.164134144623713</v>
      </c>
      <c r="M40">
        <v>3</v>
      </c>
    </row>
    <row r="41" spans="1:13" x14ac:dyDescent="0.25">
      <c r="A41">
        <v>7</v>
      </c>
      <c r="B41">
        <f t="shared" si="19"/>
        <v>-42</v>
      </c>
      <c r="C41">
        <v>2.92</v>
      </c>
      <c r="D41">
        <f t="shared" si="20"/>
        <v>-71</v>
      </c>
      <c r="E41" s="1">
        <f t="shared" si="26"/>
        <v>2.0259024405743911</v>
      </c>
      <c r="F41">
        <f t="shared" si="21"/>
        <v>29</v>
      </c>
      <c r="G41">
        <f t="shared" si="22"/>
        <v>1.431460835388392</v>
      </c>
      <c r="H41">
        <f t="shared" si="23"/>
        <v>27.006035573170958</v>
      </c>
      <c r="J41" s="1">
        <f t="shared" si="24"/>
        <v>78.857623873659193</v>
      </c>
      <c r="K41">
        <f t="shared" si="16"/>
        <v>17.004261230644513</v>
      </c>
      <c r="L41">
        <f t="shared" si="25"/>
        <v>-61.853362643014677</v>
      </c>
    </row>
    <row r="42" spans="1:13" x14ac:dyDescent="0.25">
      <c r="A42">
        <v>8</v>
      </c>
      <c r="B42">
        <f t="shared" si="19"/>
        <v>-43.5</v>
      </c>
      <c r="C42">
        <v>2.92</v>
      </c>
      <c r="D42">
        <f t="shared" si="20"/>
        <v>-71</v>
      </c>
      <c r="E42" s="1">
        <f t="shared" si="26"/>
        <v>2.0259024405743911</v>
      </c>
      <c r="F42">
        <f t="shared" si="21"/>
        <v>27.5</v>
      </c>
      <c r="G42">
        <f t="shared" si="22"/>
        <v>1.3574197576958889</v>
      </c>
      <c r="H42">
        <f t="shared" si="23"/>
        <v>22.772974387298788</v>
      </c>
      <c r="J42" s="1">
        <f t="shared" si="24"/>
        <v>66.497085210912459</v>
      </c>
      <c r="K42">
        <f t="shared" si="16"/>
        <v>17.004261230644513</v>
      </c>
      <c r="L42">
        <f t="shared" si="25"/>
        <v>-49.492823980267943</v>
      </c>
    </row>
    <row r="43" spans="1:13" x14ac:dyDescent="0.25">
      <c r="A43">
        <v>9</v>
      </c>
      <c r="B43">
        <f t="shared" si="19"/>
        <v>-42</v>
      </c>
      <c r="C43">
        <v>2.92</v>
      </c>
      <c r="D43">
        <f t="shared" si="20"/>
        <v>-77</v>
      </c>
      <c r="E43" s="1">
        <f t="shared" si="26"/>
        <v>2.0259024405743911</v>
      </c>
      <c r="F43">
        <f t="shared" si="21"/>
        <v>35</v>
      </c>
      <c r="G43">
        <f t="shared" si="22"/>
        <v>1.727625146158404</v>
      </c>
      <c r="H43">
        <f t="shared" si="23"/>
        <v>53.410315839597381</v>
      </c>
      <c r="J43" s="1">
        <f t="shared" si="24"/>
        <v>155.95812225162436</v>
      </c>
      <c r="K43">
        <f t="shared" si="16"/>
        <v>21.659752999515021</v>
      </c>
      <c r="L43">
        <f t="shared" si="25"/>
        <v>-134.29836925210935</v>
      </c>
    </row>
    <row r="44" spans="1:13" x14ac:dyDescent="0.25">
      <c r="A44">
        <v>10</v>
      </c>
      <c r="B44">
        <f t="shared" si="19"/>
        <v>-43.5</v>
      </c>
      <c r="C44">
        <v>2.92</v>
      </c>
      <c r="D44">
        <f t="shared" si="20"/>
        <v>-77</v>
      </c>
      <c r="E44" s="1">
        <f t="shared" si="26"/>
        <v>2.0259024405743911</v>
      </c>
      <c r="F44">
        <f t="shared" si="21"/>
        <v>33.5</v>
      </c>
      <c r="G44">
        <f t="shared" si="22"/>
        <v>1.6535840684659011</v>
      </c>
      <c r="H44">
        <f t="shared" si="23"/>
        <v>45.038515606527277</v>
      </c>
      <c r="J44" s="1">
        <f t="shared" si="24"/>
        <v>131.51246557105964</v>
      </c>
      <c r="K44">
        <f t="shared" si="16"/>
        <v>21.659752999515021</v>
      </c>
      <c r="L44">
        <f t="shared" si="25"/>
        <v>-109.85271257154461</v>
      </c>
    </row>
    <row r="45" spans="1:13" x14ac:dyDescent="0.25">
      <c r="A45">
        <v>11</v>
      </c>
      <c r="B45">
        <f t="shared" si="19"/>
        <v>-42</v>
      </c>
      <c r="C45">
        <v>2.92</v>
      </c>
      <c r="D45">
        <f t="shared" si="20"/>
        <v>-57</v>
      </c>
      <c r="E45" s="1">
        <f t="shared" si="26"/>
        <v>2.0259024405743911</v>
      </c>
      <c r="F45">
        <f t="shared" si="21"/>
        <v>15</v>
      </c>
      <c r="G45">
        <f t="shared" si="22"/>
        <v>0.74041077692503032</v>
      </c>
      <c r="H45">
        <f t="shared" si="23"/>
        <v>5.5006090234236522</v>
      </c>
      <c r="J45" s="1">
        <f t="shared" si="24"/>
        <v>16.061778348397063</v>
      </c>
      <c r="K45">
        <f t="shared" si="16"/>
        <v>14.076395135118934</v>
      </c>
      <c r="L45">
        <f t="shared" si="25"/>
        <v>-1.9853832132781282</v>
      </c>
    </row>
    <row r="46" spans="1:13" x14ac:dyDescent="0.25">
      <c r="A46">
        <v>12</v>
      </c>
      <c r="B46">
        <f t="shared" si="19"/>
        <v>-43.5</v>
      </c>
      <c r="C46">
        <v>2.92</v>
      </c>
      <c r="D46">
        <f t="shared" si="20"/>
        <v>-57</v>
      </c>
      <c r="E46" s="1">
        <f t="shared" si="26"/>
        <v>2.0259024405743911</v>
      </c>
      <c r="F46">
        <f t="shared" si="21"/>
        <v>13.5</v>
      </c>
      <c r="G46">
        <f t="shared" si="22"/>
        <v>0.66636969923252731</v>
      </c>
      <c r="H46">
        <f t="shared" si="23"/>
        <v>4.6384160335408762</v>
      </c>
      <c r="J46" s="1">
        <f t="shared" si="24"/>
        <v>13.544174817939359</v>
      </c>
      <c r="K46">
        <f t="shared" si="16"/>
        <v>14.076395135118934</v>
      </c>
      <c r="L46">
        <f t="shared" si="25"/>
        <v>0.53222031717957563</v>
      </c>
    </row>
    <row r="47" spans="1:13" x14ac:dyDescent="0.25">
      <c r="A47">
        <v>13</v>
      </c>
      <c r="B47">
        <f t="shared" si="19"/>
        <v>-42</v>
      </c>
      <c r="C47">
        <v>2.92</v>
      </c>
      <c r="D47">
        <f t="shared" si="20"/>
        <v>-82.5</v>
      </c>
      <c r="E47" s="1">
        <f t="shared" si="26"/>
        <v>2.0259024405743911</v>
      </c>
      <c r="F47">
        <f t="shared" si="21"/>
        <v>40.5</v>
      </c>
      <c r="G47">
        <f t="shared" si="22"/>
        <v>1.9991090976975818</v>
      </c>
      <c r="H47">
        <f t="shared" si="23"/>
        <v>99.795072427771288</v>
      </c>
      <c r="J47" s="1">
        <f t="shared" si="24"/>
        <v>291.40161148909215</v>
      </c>
      <c r="K47">
        <f t="shared" si="16"/>
        <v>18.415887162990547</v>
      </c>
      <c r="L47">
        <f t="shared" si="25"/>
        <v>-272.9857243261016</v>
      </c>
    </row>
    <row r="48" spans="1:13" x14ac:dyDescent="0.25">
      <c r="A48">
        <v>14</v>
      </c>
      <c r="B48">
        <f t="shared" si="19"/>
        <v>-43.5</v>
      </c>
      <c r="C48">
        <v>2.92</v>
      </c>
      <c r="D48">
        <f t="shared" si="20"/>
        <v>-82.5</v>
      </c>
      <c r="E48" s="1">
        <f t="shared" si="26"/>
        <v>2.0259024405743911</v>
      </c>
      <c r="F48">
        <f t="shared" si="21"/>
        <v>39</v>
      </c>
      <c r="G48">
        <f t="shared" si="22"/>
        <v>1.9250680200050787</v>
      </c>
      <c r="H48">
        <f t="shared" si="23"/>
        <v>84.152693282904508</v>
      </c>
      <c r="J48" s="1">
        <f t="shared" si="24"/>
        <v>245.72586438608116</v>
      </c>
      <c r="K48">
        <f t="shared" si="16"/>
        <v>18.415887162990547</v>
      </c>
      <c r="L48">
        <f t="shared" si="25"/>
        <v>-227.30997722309061</v>
      </c>
    </row>
    <row r="49" spans="1:13" x14ac:dyDescent="0.25">
      <c r="J49" s="1"/>
    </row>
    <row r="50" spans="1:13" x14ac:dyDescent="0.25">
      <c r="A50">
        <v>1</v>
      </c>
      <c r="B50">
        <f t="shared" ref="B50:B63" si="27">B35</f>
        <v>-42</v>
      </c>
      <c r="C50">
        <v>2.92</v>
      </c>
      <c r="D50">
        <f t="shared" ref="D50:D63" si="28">D35</f>
        <v>-50.5</v>
      </c>
      <c r="E50" s="1">
        <f>S8</f>
        <v>1.7827941477054643</v>
      </c>
      <c r="F50">
        <f t="shared" ref="F50:F63" si="29">(B50-D50-I50)</f>
        <v>8.5</v>
      </c>
      <c r="G50">
        <f t="shared" ref="G50:G63" si="30">(F50/(10*E50))</f>
        <v>0.4767796669592998</v>
      </c>
      <c r="H50">
        <f t="shared" ref="H50:H63" si="31">POWER(10,G50)</f>
        <v>2.9976413230575654</v>
      </c>
      <c r="I50">
        <v>0</v>
      </c>
      <c r="J50" s="1">
        <f t="shared" ref="J50:J63" si="32">(H50*C50)</f>
        <v>8.7531126633280909</v>
      </c>
      <c r="K50">
        <f t="shared" si="16"/>
        <v>7.1515662620156153</v>
      </c>
      <c r="L50">
        <f t="shared" ref="L50:L63" si="33">(K50-J50)</f>
        <v>-1.6015464013124756</v>
      </c>
    </row>
    <row r="51" spans="1:13" x14ac:dyDescent="0.25">
      <c r="A51">
        <v>2</v>
      </c>
      <c r="B51">
        <f t="shared" si="27"/>
        <v>-43.5</v>
      </c>
      <c r="C51">
        <v>2.92</v>
      </c>
      <c r="D51">
        <f t="shared" si="28"/>
        <v>-50.5</v>
      </c>
      <c r="E51" s="1">
        <f t="shared" ref="E51:E63" si="34">E50</f>
        <v>1.7827941477054643</v>
      </c>
      <c r="F51">
        <f t="shared" si="29"/>
        <v>7</v>
      </c>
      <c r="G51">
        <f t="shared" si="30"/>
        <v>0.3926420786723645</v>
      </c>
      <c r="H51">
        <f t="shared" si="31"/>
        <v>2.4696879268016123</v>
      </c>
      <c r="I51">
        <v>0</v>
      </c>
      <c r="J51" s="1">
        <f t="shared" si="32"/>
        <v>7.2114887462607076</v>
      </c>
      <c r="K51">
        <f t="shared" si="16"/>
        <v>7.1515662620156153</v>
      </c>
      <c r="L51">
        <f t="shared" si="33"/>
        <v>-5.9922484245092278E-2</v>
      </c>
    </row>
    <row r="52" spans="1:13" x14ac:dyDescent="0.25">
      <c r="A52">
        <v>3</v>
      </c>
      <c r="B52">
        <f t="shared" si="27"/>
        <v>-42</v>
      </c>
      <c r="C52">
        <v>2.92</v>
      </c>
      <c r="D52">
        <f t="shared" si="28"/>
        <v>-54.5</v>
      </c>
      <c r="E52" s="1">
        <f t="shared" si="34"/>
        <v>1.7827941477054643</v>
      </c>
      <c r="F52">
        <f t="shared" si="29"/>
        <v>12.5</v>
      </c>
      <c r="G52">
        <f t="shared" si="30"/>
        <v>0.70114656905779382</v>
      </c>
      <c r="H52">
        <f t="shared" si="31"/>
        <v>5.0251215259250497</v>
      </c>
      <c r="J52" s="1">
        <f t="shared" si="32"/>
        <v>14.673354855701145</v>
      </c>
      <c r="K52">
        <f t="shared" si="16"/>
        <v>12.089040491287967</v>
      </c>
      <c r="L52">
        <f t="shared" si="33"/>
        <v>-2.5843143644131779</v>
      </c>
    </row>
    <row r="53" spans="1:13" x14ac:dyDescent="0.25">
      <c r="A53">
        <v>4</v>
      </c>
      <c r="B53">
        <f t="shared" si="27"/>
        <v>-43.5</v>
      </c>
      <c r="C53">
        <v>2.92</v>
      </c>
      <c r="D53">
        <f t="shared" si="28"/>
        <v>-54.5</v>
      </c>
      <c r="E53" s="1">
        <f t="shared" si="34"/>
        <v>1.7827941477054643</v>
      </c>
      <c r="F53">
        <f t="shared" si="29"/>
        <v>11</v>
      </c>
      <c r="G53">
        <f t="shared" si="30"/>
        <v>0.61700898077085853</v>
      </c>
      <c r="H53">
        <f t="shared" si="31"/>
        <v>4.1400823600301253</v>
      </c>
      <c r="J53" s="1">
        <f t="shared" si="32"/>
        <v>12.089040491287966</v>
      </c>
      <c r="K53">
        <f t="shared" si="16"/>
        <v>12.089040491287967</v>
      </c>
      <c r="L53">
        <f t="shared" si="33"/>
        <v>1.7763568394002505E-15</v>
      </c>
      <c r="M53">
        <v>4</v>
      </c>
    </row>
    <row r="54" spans="1:13" x14ac:dyDescent="0.25">
      <c r="A54">
        <v>5</v>
      </c>
      <c r="B54">
        <f t="shared" si="27"/>
        <v>-42</v>
      </c>
      <c r="C54">
        <v>2.92</v>
      </c>
      <c r="D54">
        <f t="shared" si="28"/>
        <v>-65</v>
      </c>
      <c r="E54" s="1">
        <f t="shared" si="34"/>
        <v>1.7827941477054643</v>
      </c>
      <c r="F54">
        <f t="shared" si="29"/>
        <v>23</v>
      </c>
      <c r="G54">
        <f t="shared" si="30"/>
        <v>1.2901096870663407</v>
      </c>
      <c r="H54">
        <f t="shared" si="31"/>
        <v>19.503371221211204</v>
      </c>
      <c r="J54" s="1">
        <f t="shared" si="32"/>
        <v>56.949843965936715</v>
      </c>
      <c r="K54">
        <f t="shared" si="16"/>
        <v>13.459008135817438</v>
      </c>
      <c r="L54">
        <f t="shared" si="33"/>
        <v>-43.490835830119281</v>
      </c>
    </row>
    <row r="55" spans="1:13" x14ac:dyDescent="0.25">
      <c r="A55">
        <v>6</v>
      </c>
      <c r="B55">
        <f t="shared" si="27"/>
        <v>-43.5</v>
      </c>
      <c r="C55">
        <v>2.92</v>
      </c>
      <c r="D55">
        <f t="shared" si="28"/>
        <v>-65</v>
      </c>
      <c r="E55" s="1">
        <f t="shared" si="34"/>
        <v>1.7827941477054643</v>
      </c>
      <c r="F55">
        <f t="shared" si="29"/>
        <v>21.5</v>
      </c>
      <c r="G55">
        <f t="shared" si="30"/>
        <v>1.2059720987794054</v>
      </c>
      <c r="H55">
        <f t="shared" si="31"/>
        <v>16.068380184933268</v>
      </c>
      <c r="J55" s="1">
        <f t="shared" si="32"/>
        <v>46.919670140005145</v>
      </c>
      <c r="K55">
        <f t="shared" si="16"/>
        <v>13.459008135817438</v>
      </c>
      <c r="L55">
        <f t="shared" si="33"/>
        <v>-33.460662004187711</v>
      </c>
    </row>
    <row r="56" spans="1:13" x14ac:dyDescent="0.25">
      <c r="A56">
        <v>7</v>
      </c>
      <c r="B56">
        <f t="shared" si="27"/>
        <v>-42</v>
      </c>
      <c r="C56">
        <v>2.92</v>
      </c>
      <c r="D56">
        <f t="shared" si="28"/>
        <v>-71</v>
      </c>
      <c r="E56" s="1">
        <f t="shared" si="34"/>
        <v>1.7827941477054643</v>
      </c>
      <c r="F56">
        <f t="shared" si="29"/>
        <v>29</v>
      </c>
      <c r="G56">
        <f t="shared" si="30"/>
        <v>1.6266600402140816</v>
      </c>
      <c r="H56">
        <f t="shared" si="31"/>
        <v>42.331147388537822</v>
      </c>
      <c r="J56" s="1">
        <f t="shared" si="32"/>
        <v>123.60695037453044</v>
      </c>
      <c r="K56">
        <f t="shared" si="16"/>
        <v>17.004261230644513</v>
      </c>
      <c r="L56">
        <f t="shared" si="33"/>
        <v>-106.60268914388593</v>
      </c>
    </row>
    <row r="57" spans="1:13" x14ac:dyDescent="0.25">
      <c r="A57">
        <v>8</v>
      </c>
      <c r="B57">
        <f t="shared" si="27"/>
        <v>-43.5</v>
      </c>
      <c r="C57">
        <v>2.92</v>
      </c>
      <c r="D57">
        <f t="shared" si="28"/>
        <v>-71</v>
      </c>
      <c r="E57" s="1">
        <f t="shared" si="34"/>
        <v>1.7827941477054643</v>
      </c>
      <c r="F57">
        <f t="shared" si="29"/>
        <v>27.5</v>
      </c>
      <c r="G57">
        <f t="shared" si="30"/>
        <v>1.5425224519271463</v>
      </c>
      <c r="H57">
        <f t="shared" si="31"/>
        <v>34.875661350470324</v>
      </c>
      <c r="J57" s="1">
        <f t="shared" si="32"/>
        <v>101.83693114337335</v>
      </c>
      <c r="K57">
        <f t="shared" si="16"/>
        <v>17.004261230644513</v>
      </c>
      <c r="L57">
        <f t="shared" si="33"/>
        <v>-84.832669912728832</v>
      </c>
    </row>
    <row r="58" spans="1:13" x14ac:dyDescent="0.25">
      <c r="A58">
        <v>9</v>
      </c>
      <c r="B58">
        <f t="shared" si="27"/>
        <v>-42</v>
      </c>
      <c r="C58">
        <v>2.92</v>
      </c>
      <c r="D58">
        <f t="shared" si="28"/>
        <v>-77</v>
      </c>
      <c r="E58" s="1">
        <f t="shared" si="34"/>
        <v>1.7827941477054643</v>
      </c>
      <c r="F58">
        <f t="shared" si="29"/>
        <v>35</v>
      </c>
      <c r="G58">
        <f t="shared" si="30"/>
        <v>1.9632103933618226</v>
      </c>
      <c r="H58">
        <f t="shared" si="31"/>
        <v>91.877758922071607</v>
      </c>
      <c r="J58" s="1">
        <f t="shared" si="32"/>
        <v>268.28305605244907</v>
      </c>
      <c r="K58">
        <f t="shared" si="16"/>
        <v>21.659752999515021</v>
      </c>
      <c r="L58">
        <f t="shared" si="33"/>
        <v>-246.62330305293403</v>
      </c>
    </row>
    <row r="59" spans="1:13" x14ac:dyDescent="0.25">
      <c r="A59">
        <v>10</v>
      </c>
      <c r="B59">
        <f t="shared" si="27"/>
        <v>-43.5</v>
      </c>
      <c r="C59">
        <v>2.92</v>
      </c>
      <c r="D59">
        <f t="shared" si="28"/>
        <v>-77</v>
      </c>
      <c r="E59" s="1">
        <f t="shared" si="34"/>
        <v>1.7827941477054643</v>
      </c>
      <c r="F59">
        <f t="shared" si="29"/>
        <v>33.5</v>
      </c>
      <c r="G59">
        <f t="shared" si="30"/>
        <v>1.8790728050748873</v>
      </c>
      <c r="H59">
        <f t="shared" si="31"/>
        <v>75.695978103205519</v>
      </c>
      <c r="J59" s="1">
        <f t="shared" si="32"/>
        <v>221.0322560613601</v>
      </c>
      <c r="K59">
        <f t="shared" si="16"/>
        <v>21.659752999515021</v>
      </c>
      <c r="L59">
        <f t="shared" si="33"/>
        <v>-199.37250306184507</v>
      </c>
    </row>
    <row r="60" spans="1:13" x14ac:dyDescent="0.25">
      <c r="A60">
        <v>11</v>
      </c>
      <c r="B60">
        <f t="shared" si="27"/>
        <v>-42</v>
      </c>
      <c r="C60">
        <v>2.92</v>
      </c>
      <c r="D60">
        <f t="shared" si="28"/>
        <v>-57</v>
      </c>
      <c r="E60" s="1">
        <f t="shared" si="34"/>
        <v>1.7827941477054643</v>
      </c>
      <c r="F60">
        <f t="shared" si="29"/>
        <v>15</v>
      </c>
      <c r="G60">
        <f t="shared" si="30"/>
        <v>0.8413758828693525</v>
      </c>
      <c r="H60">
        <f t="shared" si="31"/>
        <v>6.9402622743636497</v>
      </c>
      <c r="J60" s="1">
        <f t="shared" si="32"/>
        <v>20.265565841141857</v>
      </c>
      <c r="K60">
        <f t="shared" si="16"/>
        <v>14.076395135118934</v>
      </c>
      <c r="L60">
        <f t="shared" si="33"/>
        <v>-6.1891707060229226</v>
      </c>
    </row>
    <row r="61" spans="1:13" x14ac:dyDescent="0.25">
      <c r="A61">
        <v>12</v>
      </c>
      <c r="B61">
        <f t="shared" si="27"/>
        <v>-43.5</v>
      </c>
      <c r="C61">
        <v>2.92</v>
      </c>
      <c r="D61">
        <f t="shared" si="28"/>
        <v>-57</v>
      </c>
      <c r="E61" s="1">
        <f t="shared" si="34"/>
        <v>1.7827941477054643</v>
      </c>
      <c r="F61">
        <f t="shared" si="29"/>
        <v>13.5</v>
      </c>
      <c r="G61">
        <f t="shared" si="30"/>
        <v>0.75723829458241732</v>
      </c>
      <c r="H61">
        <f t="shared" si="31"/>
        <v>5.7179228935734336</v>
      </c>
      <c r="J61" s="1">
        <f t="shared" si="32"/>
        <v>16.696334849234425</v>
      </c>
      <c r="K61">
        <f t="shared" si="16"/>
        <v>14.076395135118934</v>
      </c>
      <c r="L61">
        <f t="shared" si="33"/>
        <v>-2.6199397141154908</v>
      </c>
    </row>
    <row r="62" spans="1:13" x14ac:dyDescent="0.25">
      <c r="A62">
        <v>13</v>
      </c>
      <c r="B62">
        <f t="shared" si="27"/>
        <v>-42</v>
      </c>
      <c r="C62">
        <v>2.92</v>
      </c>
      <c r="D62">
        <f t="shared" si="28"/>
        <v>-82.5</v>
      </c>
      <c r="E62" s="1">
        <f t="shared" si="34"/>
        <v>1.7827941477054643</v>
      </c>
      <c r="F62">
        <f t="shared" si="29"/>
        <v>40.5</v>
      </c>
      <c r="G62">
        <f t="shared" si="30"/>
        <v>2.2717148837472521</v>
      </c>
      <c r="H62">
        <f t="shared" si="31"/>
        <v>186.94544322892588</v>
      </c>
      <c r="J62" s="1">
        <f t="shared" si="32"/>
        <v>545.88069422846354</v>
      </c>
      <c r="K62">
        <f t="shared" si="16"/>
        <v>18.415887162990547</v>
      </c>
      <c r="L62">
        <f t="shared" si="33"/>
        <v>-527.464807065473</v>
      </c>
    </row>
    <row r="63" spans="1:13" x14ac:dyDescent="0.25">
      <c r="A63">
        <v>14</v>
      </c>
      <c r="B63">
        <f t="shared" si="27"/>
        <v>-43.5</v>
      </c>
      <c r="C63">
        <v>2.92</v>
      </c>
      <c r="D63">
        <f t="shared" si="28"/>
        <v>-82.5</v>
      </c>
      <c r="E63" s="1">
        <f t="shared" si="34"/>
        <v>1.7827941477054643</v>
      </c>
      <c r="F63">
        <f t="shared" si="29"/>
        <v>39</v>
      </c>
      <c r="G63">
        <f t="shared" si="30"/>
        <v>2.1875772954603168</v>
      </c>
      <c r="H63">
        <f t="shared" si="31"/>
        <v>154.02006256109664</v>
      </c>
      <c r="J63" s="1">
        <f t="shared" si="32"/>
        <v>449.73858267840217</v>
      </c>
      <c r="K63">
        <f t="shared" si="16"/>
        <v>18.415887162990547</v>
      </c>
      <c r="L63">
        <f t="shared" si="33"/>
        <v>-431.32269551541162</v>
      </c>
    </row>
    <row r="64" spans="1:13" x14ac:dyDescent="0.25">
      <c r="J64" s="1"/>
    </row>
    <row r="65" spans="1:13" x14ac:dyDescent="0.25">
      <c r="A65">
        <v>1</v>
      </c>
      <c r="B65">
        <f t="shared" ref="B65:B78" si="35">B50</f>
        <v>-42</v>
      </c>
      <c r="C65">
        <v>2.92</v>
      </c>
      <c r="D65">
        <f t="shared" ref="D65:D78" si="36">D50</f>
        <v>-50.5</v>
      </c>
      <c r="E65" s="1">
        <f>S9</f>
        <v>3.4657855917808158</v>
      </c>
      <c r="F65">
        <f t="shared" ref="F65:F78" si="37">(B65-D65-I65)</f>
        <v>8.5</v>
      </c>
      <c r="G65">
        <f t="shared" ref="G65:G78" si="38">(F65/(10*E65))</f>
        <v>0.24525464068400341</v>
      </c>
      <c r="H65">
        <f t="shared" ref="H65:H78" si="39">POWER(10,G65)</f>
        <v>1.7589546427841949</v>
      </c>
      <c r="I65">
        <v>0</v>
      </c>
      <c r="J65" s="1">
        <f t="shared" ref="J65:J78" si="40">(H65*C65)</f>
        <v>5.1361475569298491</v>
      </c>
      <c r="K65">
        <f t="shared" si="16"/>
        <v>7.1515662620156153</v>
      </c>
      <c r="L65">
        <f t="shared" ref="L65:L78" si="41">(K65-J65)</f>
        <v>2.0154187050857661</v>
      </c>
    </row>
    <row r="66" spans="1:13" x14ac:dyDescent="0.25">
      <c r="A66">
        <v>2</v>
      </c>
      <c r="B66">
        <f t="shared" si="35"/>
        <v>-43.5</v>
      </c>
      <c r="C66">
        <v>2.92</v>
      </c>
      <c r="D66">
        <f t="shared" si="36"/>
        <v>-50.5</v>
      </c>
      <c r="E66" s="1">
        <f t="shared" ref="E66:E78" si="42">E65</f>
        <v>3.4657855917808158</v>
      </c>
      <c r="F66">
        <f t="shared" si="37"/>
        <v>7</v>
      </c>
      <c r="G66">
        <f t="shared" si="38"/>
        <v>0.20197440997506161</v>
      </c>
      <c r="H66">
        <f t="shared" si="39"/>
        <v>1.592114911766034</v>
      </c>
      <c r="I66">
        <v>0</v>
      </c>
      <c r="J66" s="1">
        <f t="shared" si="40"/>
        <v>4.6489755423568191</v>
      </c>
      <c r="K66">
        <f t="shared" si="16"/>
        <v>7.1515662620156153</v>
      </c>
      <c r="L66">
        <f t="shared" si="41"/>
        <v>2.5025907196587962</v>
      </c>
    </row>
    <row r="67" spans="1:13" x14ac:dyDescent="0.25">
      <c r="A67">
        <v>3</v>
      </c>
      <c r="B67">
        <f t="shared" si="35"/>
        <v>-42</v>
      </c>
      <c r="C67">
        <v>2.92</v>
      </c>
      <c r="D67">
        <f t="shared" si="36"/>
        <v>-54.5</v>
      </c>
      <c r="E67" s="1">
        <f t="shared" si="42"/>
        <v>3.4657855917808158</v>
      </c>
      <c r="F67">
        <f t="shared" si="37"/>
        <v>12.5</v>
      </c>
      <c r="G67">
        <f t="shared" si="38"/>
        <v>0.36066858924118145</v>
      </c>
      <c r="H67">
        <f t="shared" si="39"/>
        <v>2.2943971220780042</v>
      </c>
      <c r="J67" s="1">
        <f t="shared" si="40"/>
        <v>6.6996395964677724</v>
      </c>
      <c r="K67">
        <f t="shared" si="16"/>
        <v>12.089040491287967</v>
      </c>
      <c r="L67">
        <f t="shared" si="41"/>
        <v>5.389400894820195</v>
      </c>
    </row>
    <row r="68" spans="1:13" x14ac:dyDescent="0.25">
      <c r="A68">
        <v>4</v>
      </c>
      <c r="B68">
        <f t="shared" si="35"/>
        <v>-43.5</v>
      </c>
      <c r="C68">
        <v>2.92</v>
      </c>
      <c r="D68">
        <f t="shared" si="36"/>
        <v>-54.5</v>
      </c>
      <c r="E68" s="1">
        <f t="shared" si="42"/>
        <v>3.4657855917808158</v>
      </c>
      <c r="F68">
        <f t="shared" si="37"/>
        <v>11</v>
      </c>
      <c r="G68">
        <f t="shared" si="38"/>
        <v>0.31738835853223968</v>
      </c>
      <c r="H68">
        <f t="shared" si="39"/>
        <v>2.0767697942405903</v>
      </c>
      <c r="J68" s="1">
        <f t="shared" si="40"/>
        <v>6.0641677991825231</v>
      </c>
      <c r="K68">
        <f t="shared" si="16"/>
        <v>12.089040491287967</v>
      </c>
      <c r="L68">
        <f t="shared" si="41"/>
        <v>6.0248726921054443</v>
      </c>
    </row>
    <row r="69" spans="1:13" x14ac:dyDescent="0.25">
      <c r="A69">
        <v>5</v>
      </c>
      <c r="B69">
        <f t="shared" si="35"/>
        <v>-42</v>
      </c>
      <c r="C69">
        <v>2.92</v>
      </c>
      <c r="D69">
        <f t="shared" si="36"/>
        <v>-65</v>
      </c>
      <c r="E69" s="1">
        <f t="shared" si="42"/>
        <v>3.4657855917808158</v>
      </c>
      <c r="F69">
        <f t="shared" si="37"/>
        <v>23</v>
      </c>
      <c r="G69">
        <f t="shared" si="38"/>
        <v>0.66363020420377394</v>
      </c>
      <c r="H69">
        <f t="shared" si="39"/>
        <v>4.6092493615813144</v>
      </c>
      <c r="J69" s="1">
        <f t="shared" si="40"/>
        <v>13.459008135817438</v>
      </c>
      <c r="K69">
        <f t="shared" si="16"/>
        <v>13.459008135817438</v>
      </c>
      <c r="L69">
        <f t="shared" si="41"/>
        <v>0</v>
      </c>
    </row>
    <row r="70" spans="1:13" x14ac:dyDescent="0.25">
      <c r="A70">
        <v>6</v>
      </c>
      <c r="B70">
        <f t="shared" si="35"/>
        <v>-43.5</v>
      </c>
      <c r="C70">
        <v>2.92</v>
      </c>
      <c r="D70">
        <f t="shared" si="36"/>
        <v>-65</v>
      </c>
      <c r="E70" s="1">
        <f t="shared" si="42"/>
        <v>3.4657855917808158</v>
      </c>
      <c r="F70">
        <f t="shared" si="37"/>
        <v>21.5</v>
      </c>
      <c r="G70">
        <f t="shared" si="38"/>
        <v>0.62034997349483212</v>
      </c>
      <c r="H70">
        <f t="shared" si="39"/>
        <v>4.17205450449016</v>
      </c>
      <c r="J70" s="1">
        <f t="shared" si="40"/>
        <v>12.182399153111266</v>
      </c>
      <c r="K70">
        <f t="shared" si="16"/>
        <v>13.459008135817438</v>
      </c>
      <c r="L70">
        <f t="shared" si="41"/>
        <v>1.276608982706172</v>
      </c>
    </row>
    <row r="71" spans="1:13" x14ac:dyDescent="0.25">
      <c r="A71">
        <v>7</v>
      </c>
      <c r="B71">
        <f t="shared" si="35"/>
        <v>-42</v>
      </c>
      <c r="C71">
        <v>2.92</v>
      </c>
      <c r="D71">
        <f t="shared" si="36"/>
        <v>-71</v>
      </c>
      <c r="E71" s="1">
        <f t="shared" si="42"/>
        <v>3.4657855917808158</v>
      </c>
      <c r="F71">
        <f t="shared" si="37"/>
        <v>29</v>
      </c>
      <c r="G71">
        <f t="shared" si="38"/>
        <v>0.83675112703954102</v>
      </c>
      <c r="H71">
        <f t="shared" si="39"/>
        <v>6.8667482743248156</v>
      </c>
      <c r="J71" s="1">
        <f t="shared" si="40"/>
        <v>20.050904961028461</v>
      </c>
      <c r="K71">
        <f t="shared" si="16"/>
        <v>17.004261230644513</v>
      </c>
      <c r="L71">
        <f t="shared" si="41"/>
        <v>-3.0466437303839484</v>
      </c>
    </row>
    <row r="72" spans="1:13" x14ac:dyDescent="0.25">
      <c r="A72">
        <v>8</v>
      </c>
      <c r="B72">
        <f t="shared" si="35"/>
        <v>-43.5</v>
      </c>
      <c r="C72">
        <v>2.92</v>
      </c>
      <c r="D72">
        <f t="shared" si="36"/>
        <v>-71</v>
      </c>
      <c r="E72" s="1">
        <f t="shared" si="42"/>
        <v>3.4657855917808158</v>
      </c>
      <c r="F72">
        <f t="shared" si="37"/>
        <v>27.5</v>
      </c>
      <c r="G72">
        <f t="shared" si="38"/>
        <v>0.7934708963305992</v>
      </c>
      <c r="H72">
        <f t="shared" si="39"/>
        <v>6.2154259450324778</v>
      </c>
      <c r="J72" s="1">
        <f t="shared" si="40"/>
        <v>18.149043759494834</v>
      </c>
      <c r="K72">
        <f t="shared" si="16"/>
        <v>17.004261230644513</v>
      </c>
      <c r="L72">
        <f t="shared" si="41"/>
        <v>-1.1447825288503211</v>
      </c>
      <c r="M72">
        <v>5</v>
      </c>
    </row>
    <row r="73" spans="1:13" x14ac:dyDescent="0.25">
      <c r="A73">
        <v>9</v>
      </c>
      <c r="B73">
        <f t="shared" si="35"/>
        <v>-42</v>
      </c>
      <c r="C73">
        <v>2.92</v>
      </c>
      <c r="D73">
        <f t="shared" si="36"/>
        <v>-77</v>
      </c>
      <c r="E73" s="1">
        <f t="shared" si="42"/>
        <v>3.4657855917808158</v>
      </c>
      <c r="F73">
        <f t="shared" si="37"/>
        <v>35</v>
      </c>
      <c r="G73">
        <f t="shared" si="38"/>
        <v>1.009872049875308</v>
      </c>
      <c r="H73">
        <f t="shared" si="39"/>
        <v>10.229915581474659</v>
      </c>
      <c r="J73" s="1">
        <f t="shared" si="40"/>
        <v>29.871353497906004</v>
      </c>
      <c r="K73">
        <f t="shared" si="16"/>
        <v>21.659752999515021</v>
      </c>
      <c r="L73">
        <f t="shared" si="41"/>
        <v>-8.2116004983909825</v>
      </c>
    </row>
    <row r="74" spans="1:13" x14ac:dyDescent="0.25">
      <c r="A74">
        <v>10</v>
      </c>
      <c r="B74">
        <f t="shared" si="35"/>
        <v>-43.5</v>
      </c>
      <c r="C74">
        <v>2.92</v>
      </c>
      <c r="D74">
        <f t="shared" si="36"/>
        <v>-77</v>
      </c>
      <c r="E74" s="1">
        <f t="shared" si="42"/>
        <v>3.4657855917808158</v>
      </c>
      <c r="F74">
        <f t="shared" si="37"/>
        <v>33.5</v>
      </c>
      <c r="G74">
        <f t="shared" si="38"/>
        <v>0.96659181916636627</v>
      </c>
      <c r="H74">
        <f t="shared" si="39"/>
        <v>9.2595913204407587</v>
      </c>
      <c r="J74" s="1">
        <f t="shared" si="40"/>
        <v>27.038006655687013</v>
      </c>
      <c r="K74">
        <f t="shared" si="16"/>
        <v>21.659752999515021</v>
      </c>
      <c r="L74">
        <f t="shared" si="41"/>
        <v>-5.3782536561719922</v>
      </c>
    </row>
    <row r="75" spans="1:13" x14ac:dyDescent="0.25">
      <c r="A75">
        <v>11</v>
      </c>
      <c r="B75">
        <f t="shared" si="35"/>
        <v>-42</v>
      </c>
      <c r="C75">
        <v>2.92</v>
      </c>
      <c r="D75">
        <f t="shared" si="36"/>
        <v>-57</v>
      </c>
      <c r="E75" s="1">
        <f t="shared" si="42"/>
        <v>3.4657855917808158</v>
      </c>
      <c r="F75">
        <f t="shared" si="37"/>
        <v>15</v>
      </c>
      <c r="G75">
        <f t="shared" si="38"/>
        <v>0.43280230708941775</v>
      </c>
      <c r="H75">
        <f t="shared" si="39"/>
        <v>2.7089582205382352</v>
      </c>
      <c r="J75" s="1">
        <f t="shared" si="40"/>
        <v>7.910158003971647</v>
      </c>
      <c r="K75">
        <f t="shared" si="16"/>
        <v>14.076395135118934</v>
      </c>
      <c r="L75">
        <f t="shared" si="41"/>
        <v>6.1662371311472874</v>
      </c>
    </row>
    <row r="76" spans="1:13" x14ac:dyDescent="0.25">
      <c r="A76">
        <v>12</v>
      </c>
      <c r="B76">
        <f t="shared" si="35"/>
        <v>-43.5</v>
      </c>
      <c r="C76">
        <v>2.92</v>
      </c>
      <c r="D76">
        <f t="shared" si="36"/>
        <v>-57</v>
      </c>
      <c r="E76" s="1">
        <f t="shared" si="42"/>
        <v>3.4657855917808158</v>
      </c>
      <c r="F76">
        <f t="shared" si="37"/>
        <v>13.5</v>
      </c>
      <c r="G76">
        <f t="shared" si="38"/>
        <v>0.38952207638047598</v>
      </c>
      <c r="H76">
        <f t="shared" si="39"/>
        <v>2.4520090929935714</v>
      </c>
      <c r="J76" s="1">
        <f t="shared" si="40"/>
        <v>7.1598665515412279</v>
      </c>
      <c r="K76">
        <f t="shared" si="16"/>
        <v>14.076395135118934</v>
      </c>
      <c r="L76">
        <f t="shared" si="41"/>
        <v>6.9165285835777066</v>
      </c>
    </row>
    <row r="77" spans="1:13" x14ac:dyDescent="0.25">
      <c r="A77">
        <v>13</v>
      </c>
      <c r="B77">
        <f t="shared" si="35"/>
        <v>-42</v>
      </c>
      <c r="C77">
        <v>2.92</v>
      </c>
      <c r="D77">
        <f t="shared" si="36"/>
        <v>-82.5</v>
      </c>
      <c r="E77" s="1">
        <f t="shared" si="42"/>
        <v>3.4657855917808158</v>
      </c>
      <c r="F77">
        <f t="shared" si="37"/>
        <v>40.5</v>
      </c>
      <c r="G77">
        <f t="shared" si="38"/>
        <v>1.1685662291414278</v>
      </c>
      <c r="H77">
        <f t="shared" si="39"/>
        <v>14.742333418133075</v>
      </c>
      <c r="J77" s="1">
        <f t="shared" si="40"/>
        <v>43.047613580948578</v>
      </c>
      <c r="K77">
        <f t="shared" si="16"/>
        <v>18.415887162990547</v>
      </c>
      <c r="L77">
        <f t="shared" si="41"/>
        <v>-24.631726417958031</v>
      </c>
    </row>
    <row r="78" spans="1:13" x14ac:dyDescent="0.25">
      <c r="A78">
        <v>14</v>
      </c>
      <c r="B78">
        <f t="shared" si="35"/>
        <v>-43.5</v>
      </c>
      <c r="C78">
        <v>2.92</v>
      </c>
      <c r="D78">
        <f t="shared" si="36"/>
        <v>-82.5</v>
      </c>
      <c r="E78" s="1">
        <f t="shared" si="42"/>
        <v>3.4657855917808158</v>
      </c>
      <c r="F78">
        <f t="shared" si="37"/>
        <v>39</v>
      </c>
      <c r="G78">
        <f t="shared" si="38"/>
        <v>1.1252859984324861</v>
      </c>
      <c r="H78">
        <f t="shared" si="39"/>
        <v>13.343998928866126</v>
      </c>
      <c r="J78" s="1">
        <f t="shared" si="40"/>
        <v>38.96447687228909</v>
      </c>
      <c r="K78">
        <f t="shared" si="16"/>
        <v>18.415887162990547</v>
      </c>
      <c r="L78">
        <f t="shared" si="41"/>
        <v>-20.548589709298543</v>
      </c>
    </row>
    <row r="79" spans="1:13" x14ac:dyDescent="0.25">
      <c r="J79" s="1"/>
    </row>
    <row r="80" spans="1:13" x14ac:dyDescent="0.25">
      <c r="A80">
        <v>1</v>
      </c>
      <c r="B80">
        <f t="shared" ref="B80:B93" si="43">B65</f>
        <v>-42</v>
      </c>
      <c r="C80">
        <v>2.92</v>
      </c>
      <c r="D80">
        <f t="shared" ref="D80:D93" si="44">D65</f>
        <v>-50.5</v>
      </c>
      <c r="E80" s="1">
        <f>S10</f>
        <v>3.2397560966646752</v>
      </c>
      <c r="F80">
        <f t="shared" ref="F80:F93" si="45">(B80-D80-I80)</f>
        <v>8.5</v>
      </c>
      <c r="G80">
        <f t="shared" ref="G80:G93" si="46">(F80/(10*E80))</f>
        <v>0.26236542956893388</v>
      </c>
      <c r="H80">
        <f t="shared" ref="H80:H93" si="47">POWER(10,G80)</f>
        <v>1.8296390867404122</v>
      </c>
      <c r="I80">
        <v>0</v>
      </c>
      <c r="J80" s="1">
        <f t="shared" ref="J80:J93" si="48">(H80*C80)</f>
        <v>5.3425461332820037</v>
      </c>
      <c r="K80">
        <f t="shared" si="16"/>
        <v>7.1515662620156153</v>
      </c>
      <c r="L80">
        <f t="shared" ref="L80:L93" si="49">(K80-J80)</f>
        <v>1.8090201287336116</v>
      </c>
    </row>
    <row r="81" spans="1:13" x14ac:dyDescent="0.25">
      <c r="A81">
        <v>2</v>
      </c>
      <c r="B81">
        <f t="shared" si="43"/>
        <v>-43.5</v>
      </c>
      <c r="C81">
        <v>2.92</v>
      </c>
      <c r="D81">
        <f t="shared" si="44"/>
        <v>-50.5</v>
      </c>
      <c r="E81" s="1">
        <f t="shared" ref="E81:E93" si="50">E80</f>
        <v>3.2397560966646752</v>
      </c>
      <c r="F81">
        <f t="shared" si="45"/>
        <v>7</v>
      </c>
      <c r="G81">
        <f t="shared" si="46"/>
        <v>0.2160656478802985</v>
      </c>
      <c r="H81">
        <f t="shared" si="47"/>
        <v>1.6446203049533072</v>
      </c>
      <c r="I81">
        <v>0</v>
      </c>
      <c r="J81" s="1">
        <f t="shared" si="48"/>
        <v>4.802291290463657</v>
      </c>
      <c r="K81">
        <f t="shared" si="16"/>
        <v>7.1515662620156153</v>
      </c>
      <c r="L81">
        <f t="shared" si="49"/>
        <v>2.3492749715519583</v>
      </c>
    </row>
    <row r="82" spans="1:13" x14ac:dyDescent="0.25">
      <c r="A82">
        <v>3</v>
      </c>
      <c r="B82">
        <f t="shared" si="43"/>
        <v>-42</v>
      </c>
      <c r="C82">
        <v>2.92</v>
      </c>
      <c r="D82">
        <f t="shared" si="44"/>
        <v>-54.5</v>
      </c>
      <c r="E82" s="1">
        <f t="shared" si="50"/>
        <v>3.2397560966646752</v>
      </c>
      <c r="F82">
        <f t="shared" si="45"/>
        <v>12.5</v>
      </c>
      <c r="G82">
        <f t="shared" si="46"/>
        <v>0.38583151407196159</v>
      </c>
      <c r="H82">
        <f t="shared" si="47"/>
        <v>2.4312606107878287</v>
      </c>
      <c r="J82" s="1">
        <f t="shared" si="48"/>
        <v>7.09928098350046</v>
      </c>
      <c r="K82">
        <f t="shared" si="16"/>
        <v>12.089040491287967</v>
      </c>
      <c r="L82">
        <f t="shared" si="49"/>
        <v>4.9897595077875074</v>
      </c>
    </row>
    <row r="83" spans="1:13" x14ac:dyDescent="0.25">
      <c r="A83">
        <v>4</v>
      </c>
      <c r="B83">
        <f t="shared" si="43"/>
        <v>-43.5</v>
      </c>
      <c r="C83">
        <v>2.92</v>
      </c>
      <c r="D83">
        <f t="shared" si="44"/>
        <v>-54.5</v>
      </c>
      <c r="E83" s="1">
        <f t="shared" si="50"/>
        <v>3.2397560966646752</v>
      </c>
      <c r="F83">
        <f t="shared" si="45"/>
        <v>11</v>
      </c>
      <c r="G83">
        <f t="shared" si="46"/>
        <v>0.33953173238332623</v>
      </c>
      <c r="H83">
        <f t="shared" si="47"/>
        <v>2.1854039936686962</v>
      </c>
      <c r="J83" s="1">
        <f t="shared" si="48"/>
        <v>6.3813796615125931</v>
      </c>
      <c r="K83">
        <f t="shared" si="16"/>
        <v>12.089040491287967</v>
      </c>
      <c r="L83">
        <f t="shared" si="49"/>
        <v>5.7076608297753744</v>
      </c>
    </row>
    <row r="84" spans="1:13" x14ac:dyDescent="0.25">
      <c r="A84">
        <v>5</v>
      </c>
      <c r="B84">
        <f t="shared" si="43"/>
        <v>-42</v>
      </c>
      <c r="C84">
        <v>2.92</v>
      </c>
      <c r="D84">
        <f t="shared" si="44"/>
        <v>-65</v>
      </c>
      <c r="E84" s="1">
        <f t="shared" si="50"/>
        <v>3.2397560966646752</v>
      </c>
      <c r="F84">
        <f t="shared" si="45"/>
        <v>23</v>
      </c>
      <c r="G84">
        <f t="shared" si="46"/>
        <v>0.70992998589240941</v>
      </c>
      <c r="H84">
        <f t="shared" si="47"/>
        <v>5.1277871050740158</v>
      </c>
      <c r="J84" s="1">
        <f t="shared" si="48"/>
        <v>14.973138346816127</v>
      </c>
      <c r="K84">
        <f t="shared" ref="K84:K93" si="51">K69</f>
        <v>13.459008135817438</v>
      </c>
      <c r="L84">
        <f t="shared" si="49"/>
        <v>-1.5141302109986885</v>
      </c>
    </row>
    <row r="85" spans="1:13" x14ac:dyDescent="0.25">
      <c r="A85">
        <v>6</v>
      </c>
      <c r="B85">
        <f t="shared" si="43"/>
        <v>-43.5</v>
      </c>
      <c r="C85">
        <v>2.92</v>
      </c>
      <c r="D85">
        <f t="shared" si="44"/>
        <v>-65</v>
      </c>
      <c r="E85" s="1">
        <f t="shared" si="50"/>
        <v>3.2397560966646752</v>
      </c>
      <c r="F85">
        <f t="shared" si="45"/>
        <v>21.5</v>
      </c>
      <c r="G85">
        <f t="shared" si="46"/>
        <v>0.66363020420377394</v>
      </c>
      <c r="H85">
        <f t="shared" si="47"/>
        <v>4.6092493615813144</v>
      </c>
      <c r="J85" s="1">
        <f t="shared" si="48"/>
        <v>13.459008135817438</v>
      </c>
      <c r="K85">
        <f t="shared" si="51"/>
        <v>13.459008135817438</v>
      </c>
      <c r="L85">
        <f t="shared" si="49"/>
        <v>0</v>
      </c>
      <c r="M85">
        <v>6</v>
      </c>
    </row>
    <row r="86" spans="1:13" x14ac:dyDescent="0.25">
      <c r="A86">
        <v>7</v>
      </c>
      <c r="B86">
        <f t="shared" si="43"/>
        <v>-42</v>
      </c>
      <c r="C86">
        <v>2.92</v>
      </c>
      <c r="D86">
        <f t="shared" si="44"/>
        <v>-71</v>
      </c>
      <c r="E86" s="1">
        <f t="shared" si="50"/>
        <v>3.2397560966646752</v>
      </c>
      <c r="F86">
        <f t="shared" si="45"/>
        <v>29</v>
      </c>
      <c r="G86">
        <f t="shared" si="46"/>
        <v>0.89512911264695094</v>
      </c>
      <c r="H86">
        <f t="shared" si="47"/>
        <v>7.8546911425886066</v>
      </c>
      <c r="J86" s="1">
        <f t="shared" si="48"/>
        <v>22.935698136358731</v>
      </c>
      <c r="K86">
        <f t="shared" si="51"/>
        <v>17.004261230644513</v>
      </c>
      <c r="L86">
        <f t="shared" si="49"/>
        <v>-5.931436905714218</v>
      </c>
    </row>
    <row r="87" spans="1:13" x14ac:dyDescent="0.25">
      <c r="A87">
        <v>8</v>
      </c>
      <c r="B87">
        <f t="shared" si="43"/>
        <v>-43.5</v>
      </c>
      <c r="C87">
        <v>2.92</v>
      </c>
      <c r="D87">
        <f t="shared" si="44"/>
        <v>-71</v>
      </c>
      <c r="E87" s="1">
        <f t="shared" si="50"/>
        <v>3.2397560966646752</v>
      </c>
      <c r="F87">
        <f t="shared" si="45"/>
        <v>27.5</v>
      </c>
      <c r="G87">
        <f t="shared" si="46"/>
        <v>0.84882933095831559</v>
      </c>
      <c r="H87">
        <f t="shared" si="47"/>
        <v>7.0604004012901314</v>
      </c>
      <c r="J87" s="1">
        <f t="shared" si="48"/>
        <v>20.616369171767182</v>
      </c>
      <c r="K87">
        <f t="shared" si="51"/>
        <v>17.004261230644513</v>
      </c>
      <c r="L87">
        <f t="shared" si="49"/>
        <v>-3.6121079411226695</v>
      </c>
    </row>
    <row r="88" spans="1:13" x14ac:dyDescent="0.25">
      <c r="A88">
        <v>9</v>
      </c>
      <c r="B88">
        <f t="shared" si="43"/>
        <v>-42</v>
      </c>
      <c r="C88">
        <v>2.92</v>
      </c>
      <c r="D88">
        <f t="shared" si="44"/>
        <v>-77</v>
      </c>
      <c r="E88" s="1">
        <f t="shared" si="50"/>
        <v>3.2397560966646752</v>
      </c>
      <c r="F88">
        <f t="shared" si="45"/>
        <v>35</v>
      </c>
      <c r="G88">
        <f t="shared" si="46"/>
        <v>1.0803282394014926</v>
      </c>
      <c r="H88">
        <f t="shared" si="47"/>
        <v>12.031734485312523</v>
      </c>
      <c r="J88" s="1">
        <f t="shared" si="48"/>
        <v>35.132664697112567</v>
      </c>
      <c r="K88">
        <f t="shared" si="51"/>
        <v>21.659752999515021</v>
      </c>
      <c r="L88">
        <f t="shared" si="49"/>
        <v>-13.472911697597546</v>
      </c>
    </row>
    <row r="89" spans="1:13" x14ac:dyDescent="0.25">
      <c r="A89">
        <v>10</v>
      </c>
      <c r="B89">
        <f t="shared" si="43"/>
        <v>-43.5</v>
      </c>
      <c r="C89">
        <v>2.92</v>
      </c>
      <c r="D89">
        <f t="shared" si="44"/>
        <v>-77</v>
      </c>
      <c r="E89" s="1">
        <f t="shared" si="50"/>
        <v>3.2397560966646752</v>
      </c>
      <c r="F89">
        <f t="shared" si="45"/>
        <v>33.5</v>
      </c>
      <c r="G89">
        <f t="shared" si="46"/>
        <v>1.0340284577128571</v>
      </c>
      <c r="H89">
        <f t="shared" si="47"/>
        <v>10.815048159910324</v>
      </c>
      <c r="J89" s="1">
        <f t="shared" si="48"/>
        <v>31.579940626938146</v>
      </c>
      <c r="K89">
        <f t="shared" si="51"/>
        <v>21.659752999515021</v>
      </c>
      <c r="L89">
        <f t="shared" si="49"/>
        <v>-9.9201876274231253</v>
      </c>
    </row>
    <row r="90" spans="1:13" x14ac:dyDescent="0.25">
      <c r="A90">
        <v>11</v>
      </c>
      <c r="B90">
        <f t="shared" si="43"/>
        <v>-42</v>
      </c>
      <c r="C90">
        <v>2.92</v>
      </c>
      <c r="D90">
        <f t="shared" si="44"/>
        <v>-57</v>
      </c>
      <c r="E90" s="1">
        <f t="shared" si="50"/>
        <v>3.2397560966646752</v>
      </c>
      <c r="F90">
        <f t="shared" si="45"/>
        <v>15</v>
      </c>
      <c r="G90">
        <f t="shared" si="46"/>
        <v>0.46299781688635394</v>
      </c>
      <c r="H90">
        <f t="shared" si="47"/>
        <v>2.9040080565457225</v>
      </c>
      <c r="J90" s="1">
        <f t="shared" si="48"/>
        <v>8.4797035251135089</v>
      </c>
      <c r="K90">
        <f t="shared" si="51"/>
        <v>14.076395135118934</v>
      </c>
      <c r="L90">
        <f t="shared" si="49"/>
        <v>5.5966916100054256</v>
      </c>
    </row>
    <row r="91" spans="1:13" x14ac:dyDescent="0.25">
      <c r="A91">
        <v>12</v>
      </c>
      <c r="B91">
        <f t="shared" si="43"/>
        <v>-43.5</v>
      </c>
      <c r="C91">
        <v>2.92</v>
      </c>
      <c r="D91">
        <f t="shared" si="44"/>
        <v>-57</v>
      </c>
      <c r="E91" s="1">
        <f t="shared" si="50"/>
        <v>3.2397560966646752</v>
      </c>
      <c r="F91">
        <f t="shared" si="45"/>
        <v>13.5</v>
      </c>
      <c r="G91">
        <f t="shared" si="46"/>
        <v>0.41669803519771853</v>
      </c>
      <c r="H91">
        <f t="shared" si="47"/>
        <v>2.6103457507850569</v>
      </c>
      <c r="J91" s="1">
        <f t="shared" si="48"/>
        <v>7.6222095922923661</v>
      </c>
      <c r="K91">
        <f t="shared" si="51"/>
        <v>14.076395135118934</v>
      </c>
      <c r="L91">
        <f t="shared" si="49"/>
        <v>6.4541855428265684</v>
      </c>
    </row>
    <row r="92" spans="1:13" x14ac:dyDescent="0.25">
      <c r="A92">
        <v>13</v>
      </c>
      <c r="B92">
        <f t="shared" si="43"/>
        <v>-42</v>
      </c>
      <c r="C92">
        <v>2.92</v>
      </c>
      <c r="D92">
        <f t="shared" si="44"/>
        <v>-82.5</v>
      </c>
      <c r="E92" s="1">
        <f t="shared" si="50"/>
        <v>3.2397560966646752</v>
      </c>
      <c r="F92">
        <f t="shared" si="45"/>
        <v>40.5</v>
      </c>
      <c r="G92">
        <f t="shared" si="46"/>
        <v>1.2500941055931556</v>
      </c>
      <c r="H92">
        <f t="shared" si="47"/>
        <v>17.786647802836416</v>
      </c>
      <c r="J92" s="1">
        <f t="shared" si="48"/>
        <v>51.937011584282331</v>
      </c>
      <c r="K92">
        <f t="shared" si="51"/>
        <v>18.415887162990547</v>
      </c>
      <c r="L92">
        <f t="shared" si="49"/>
        <v>-33.521124421291788</v>
      </c>
    </row>
    <row r="93" spans="1:13" x14ac:dyDescent="0.25">
      <c r="A93">
        <v>14</v>
      </c>
      <c r="B93">
        <f t="shared" si="43"/>
        <v>-43.5</v>
      </c>
      <c r="C93">
        <v>2.92</v>
      </c>
      <c r="D93">
        <f t="shared" si="44"/>
        <v>-82.5</v>
      </c>
      <c r="E93" s="1">
        <f t="shared" si="50"/>
        <v>3.2397560966646752</v>
      </c>
      <c r="F93">
        <f t="shared" si="45"/>
        <v>39</v>
      </c>
      <c r="G93">
        <f t="shared" si="46"/>
        <v>1.2037943239045201</v>
      </c>
      <c r="H93">
        <f t="shared" si="47"/>
        <v>15.98800678537766</v>
      </c>
      <c r="J93" s="1">
        <f t="shared" si="48"/>
        <v>46.684979813302768</v>
      </c>
      <c r="K93">
        <f t="shared" si="51"/>
        <v>18.415887162990547</v>
      </c>
      <c r="L93">
        <f t="shared" si="49"/>
        <v>-28.269092650312221</v>
      </c>
    </row>
    <row r="94" spans="1:13" x14ac:dyDescent="0.25">
      <c r="J94" s="1"/>
    </row>
    <row r="95" spans="1:13" x14ac:dyDescent="0.25">
      <c r="A95">
        <v>1</v>
      </c>
      <c r="B95">
        <f t="shared" ref="B95:B108" si="52">B80</f>
        <v>-42</v>
      </c>
      <c r="C95">
        <v>2.92</v>
      </c>
      <c r="D95">
        <f t="shared" ref="D95:D108" si="53">D80</f>
        <v>-50.5</v>
      </c>
      <c r="E95" s="1">
        <f>S11</f>
        <v>3.7899830957209963</v>
      </c>
      <c r="F95">
        <f t="shared" ref="F95:F108" si="54">(B95-D95-I95)</f>
        <v>8.5</v>
      </c>
      <c r="G95">
        <f t="shared" ref="G95:G108" si="55">(F95/(10*E95))</f>
        <v>0.22427540665278303</v>
      </c>
      <c r="H95">
        <f t="shared" ref="H95:H108" si="56">POWER(10,G95)</f>
        <v>1.6760053733048117</v>
      </c>
      <c r="I95">
        <v>0</v>
      </c>
      <c r="J95" s="1">
        <f t="shared" ref="J95:J108" si="57">(H95*C95)</f>
        <v>4.8939356900500499</v>
      </c>
      <c r="K95">
        <f t="shared" ref="K95:K108" si="58">K80</f>
        <v>7.1515662620156153</v>
      </c>
      <c r="L95">
        <f t="shared" ref="L95:L108" si="59">(K95-J95)</f>
        <v>2.2576305719655654</v>
      </c>
    </row>
    <row r="96" spans="1:13" x14ac:dyDescent="0.25">
      <c r="A96">
        <v>2</v>
      </c>
      <c r="B96">
        <f t="shared" si="52"/>
        <v>-43.5</v>
      </c>
      <c r="C96">
        <v>2.92</v>
      </c>
      <c r="D96">
        <f t="shared" si="53"/>
        <v>-50.5</v>
      </c>
      <c r="E96" s="1">
        <f t="shared" ref="E96:E108" si="60">E95</f>
        <v>3.7899830957209963</v>
      </c>
      <c r="F96">
        <f t="shared" si="54"/>
        <v>7</v>
      </c>
      <c r="G96">
        <f t="shared" si="55"/>
        <v>0.18469739371405661</v>
      </c>
      <c r="H96">
        <f t="shared" si="56"/>
        <v>1.5300210071612517</v>
      </c>
      <c r="I96">
        <v>0</v>
      </c>
      <c r="J96" s="1">
        <f t="shared" si="57"/>
        <v>4.4676613409108548</v>
      </c>
      <c r="K96">
        <f t="shared" si="58"/>
        <v>7.1515662620156153</v>
      </c>
      <c r="L96">
        <f t="shared" si="59"/>
        <v>2.6839049211047605</v>
      </c>
    </row>
    <row r="97" spans="1:13" x14ac:dyDescent="0.25">
      <c r="A97">
        <v>3</v>
      </c>
      <c r="B97">
        <f t="shared" si="52"/>
        <v>-42</v>
      </c>
      <c r="C97">
        <v>2.92</v>
      </c>
      <c r="D97">
        <f t="shared" si="53"/>
        <v>-54.5</v>
      </c>
      <c r="E97" s="1">
        <f t="shared" si="60"/>
        <v>3.7899830957209963</v>
      </c>
      <c r="F97">
        <f t="shared" si="54"/>
        <v>12.5</v>
      </c>
      <c r="G97">
        <f t="shared" si="55"/>
        <v>0.32981677448938679</v>
      </c>
      <c r="H97">
        <f t="shared" si="56"/>
        <v>2.1370602899406705</v>
      </c>
      <c r="J97" s="1">
        <f t="shared" si="57"/>
        <v>6.2402160466267578</v>
      </c>
      <c r="K97">
        <f t="shared" si="58"/>
        <v>12.089040491287967</v>
      </c>
      <c r="L97">
        <f t="shared" si="59"/>
        <v>5.8488244446612097</v>
      </c>
    </row>
    <row r="98" spans="1:13" x14ac:dyDescent="0.25">
      <c r="A98">
        <v>4</v>
      </c>
      <c r="B98">
        <f t="shared" si="52"/>
        <v>-43.5</v>
      </c>
      <c r="C98">
        <v>2.92</v>
      </c>
      <c r="D98">
        <f t="shared" si="53"/>
        <v>-54.5</v>
      </c>
      <c r="E98" s="1">
        <f t="shared" si="60"/>
        <v>3.7899830957209963</v>
      </c>
      <c r="F98">
        <f t="shared" si="54"/>
        <v>11</v>
      </c>
      <c r="G98">
        <f t="shared" si="55"/>
        <v>0.29023876155066042</v>
      </c>
      <c r="H98">
        <f t="shared" si="56"/>
        <v>1.9509168581792369</v>
      </c>
      <c r="J98" s="1">
        <f t="shared" si="57"/>
        <v>5.6966772258833718</v>
      </c>
      <c r="K98">
        <f t="shared" si="58"/>
        <v>12.089040491287967</v>
      </c>
      <c r="L98">
        <f t="shared" si="59"/>
        <v>6.3923632654045957</v>
      </c>
    </row>
    <row r="99" spans="1:13" x14ac:dyDescent="0.25">
      <c r="A99">
        <v>5</v>
      </c>
      <c r="B99">
        <f t="shared" si="52"/>
        <v>-42</v>
      </c>
      <c r="C99">
        <v>2.92</v>
      </c>
      <c r="D99">
        <f t="shared" si="53"/>
        <v>-65</v>
      </c>
      <c r="E99" s="1">
        <f t="shared" si="60"/>
        <v>3.7899830957209963</v>
      </c>
      <c r="F99">
        <f t="shared" si="54"/>
        <v>23</v>
      </c>
      <c r="G99">
        <f t="shared" si="55"/>
        <v>0.60686286506047171</v>
      </c>
      <c r="H99">
        <f t="shared" si="56"/>
        <v>4.0444816101210543</v>
      </c>
      <c r="J99" s="1">
        <f t="shared" si="57"/>
        <v>11.809886301553478</v>
      </c>
      <c r="K99">
        <f t="shared" si="58"/>
        <v>13.459008135817438</v>
      </c>
      <c r="L99">
        <f t="shared" si="59"/>
        <v>1.6491218342639602</v>
      </c>
    </row>
    <row r="100" spans="1:13" x14ac:dyDescent="0.25">
      <c r="A100">
        <v>6</v>
      </c>
      <c r="B100">
        <f t="shared" si="52"/>
        <v>-43.5</v>
      </c>
      <c r="C100">
        <v>2.92</v>
      </c>
      <c r="D100">
        <f t="shared" si="53"/>
        <v>-65</v>
      </c>
      <c r="E100" s="1">
        <f t="shared" si="60"/>
        <v>3.7899830957209963</v>
      </c>
      <c r="F100">
        <f t="shared" si="54"/>
        <v>21.5</v>
      </c>
      <c r="G100">
        <f t="shared" si="55"/>
        <v>0.56728485212174529</v>
      </c>
      <c r="H100">
        <f t="shared" si="56"/>
        <v>3.6921968897752167</v>
      </c>
      <c r="J100" s="1">
        <f t="shared" si="57"/>
        <v>10.781214918143633</v>
      </c>
      <c r="K100">
        <f t="shared" si="58"/>
        <v>13.459008135817438</v>
      </c>
      <c r="L100">
        <f t="shared" si="59"/>
        <v>2.6777932176738055</v>
      </c>
      <c r="M100">
        <v>7</v>
      </c>
    </row>
    <row r="101" spans="1:13" x14ac:dyDescent="0.25">
      <c r="A101">
        <v>7</v>
      </c>
      <c r="B101">
        <f t="shared" si="52"/>
        <v>-42</v>
      </c>
      <c r="C101">
        <v>2.92</v>
      </c>
      <c r="D101">
        <f t="shared" si="53"/>
        <v>-71</v>
      </c>
      <c r="E101" s="1">
        <f t="shared" si="60"/>
        <v>3.7899830957209963</v>
      </c>
      <c r="F101">
        <f t="shared" si="54"/>
        <v>29</v>
      </c>
      <c r="G101">
        <f t="shared" si="55"/>
        <v>0.76517491681537741</v>
      </c>
      <c r="H101">
        <f t="shared" si="56"/>
        <v>5.8233771337823654</v>
      </c>
      <c r="J101" s="1">
        <f t="shared" si="57"/>
        <v>17.004261230644506</v>
      </c>
      <c r="K101">
        <f t="shared" si="58"/>
        <v>17.004261230644513</v>
      </c>
      <c r="L101">
        <f t="shared" si="59"/>
        <v>7.1054273576010019E-15</v>
      </c>
    </row>
    <row r="102" spans="1:13" x14ac:dyDescent="0.25">
      <c r="A102">
        <v>8</v>
      </c>
      <c r="B102">
        <f t="shared" si="52"/>
        <v>-43.5</v>
      </c>
      <c r="C102">
        <v>2.92</v>
      </c>
      <c r="D102">
        <f t="shared" si="53"/>
        <v>-71</v>
      </c>
      <c r="E102" s="1">
        <f t="shared" si="60"/>
        <v>3.7899830957209963</v>
      </c>
      <c r="F102">
        <f t="shared" si="54"/>
        <v>27.5</v>
      </c>
      <c r="G102">
        <f t="shared" si="55"/>
        <v>0.72559690387665099</v>
      </c>
      <c r="H102">
        <f t="shared" si="56"/>
        <v>5.3161460513343322</v>
      </c>
      <c r="J102" s="1">
        <f t="shared" si="57"/>
        <v>15.523146469896249</v>
      </c>
      <c r="K102">
        <f t="shared" si="58"/>
        <v>17.004261230644513</v>
      </c>
      <c r="L102">
        <f t="shared" si="59"/>
        <v>1.4811147607482642</v>
      </c>
    </row>
    <row r="103" spans="1:13" x14ac:dyDescent="0.25">
      <c r="A103">
        <v>9</v>
      </c>
      <c r="B103">
        <f t="shared" si="52"/>
        <v>-42</v>
      </c>
      <c r="C103">
        <v>2.92</v>
      </c>
      <c r="D103">
        <f t="shared" si="53"/>
        <v>-77</v>
      </c>
      <c r="E103" s="1">
        <f t="shared" si="60"/>
        <v>3.7899830957209963</v>
      </c>
      <c r="F103">
        <f t="shared" si="54"/>
        <v>35</v>
      </c>
      <c r="G103">
        <f t="shared" si="55"/>
        <v>0.92348696857028312</v>
      </c>
      <c r="H103">
        <f t="shared" si="56"/>
        <v>8.3846891916623925</v>
      </c>
      <c r="J103" s="1">
        <f t="shared" si="57"/>
        <v>24.483292439654186</v>
      </c>
      <c r="K103">
        <f t="shared" si="58"/>
        <v>21.659752999515021</v>
      </c>
      <c r="L103">
        <f t="shared" si="59"/>
        <v>-2.8235394401391645</v>
      </c>
    </row>
    <row r="104" spans="1:13" x14ac:dyDescent="0.25">
      <c r="A104">
        <v>10</v>
      </c>
      <c r="B104">
        <f t="shared" si="52"/>
        <v>-43.5</v>
      </c>
      <c r="C104">
        <v>2.92</v>
      </c>
      <c r="D104">
        <f t="shared" si="53"/>
        <v>-77</v>
      </c>
      <c r="E104" s="1">
        <f t="shared" si="60"/>
        <v>3.7899830957209963</v>
      </c>
      <c r="F104">
        <f t="shared" si="54"/>
        <v>33.5</v>
      </c>
      <c r="G104">
        <f t="shared" si="55"/>
        <v>0.88390895563155669</v>
      </c>
      <c r="H104">
        <f t="shared" si="56"/>
        <v>7.6543612604684768</v>
      </c>
      <c r="J104" s="1">
        <f t="shared" si="57"/>
        <v>22.350734880567952</v>
      </c>
      <c r="K104">
        <f t="shared" si="58"/>
        <v>21.659752999515021</v>
      </c>
      <c r="L104">
        <f t="shared" si="59"/>
        <v>-0.6909818810529309</v>
      </c>
    </row>
    <row r="105" spans="1:13" x14ac:dyDescent="0.25">
      <c r="A105">
        <v>11</v>
      </c>
      <c r="B105">
        <f t="shared" si="52"/>
        <v>-42</v>
      </c>
      <c r="C105">
        <v>2.92</v>
      </c>
      <c r="D105">
        <f t="shared" si="53"/>
        <v>-57</v>
      </c>
      <c r="E105" s="1">
        <f t="shared" si="60"/>
        <v>3.7899830957209963</v>
      </c>
      <c r="F105">
        <f t="shared" si="54"/>
        <v>15</v>
      </c>
      <c r="G105">
        <f t="shared" si="55"/>
        <v>0.3957801293872642</v>
      </c>
      <c r="H105">
        <f t="shared" si="56"/>
        <v>2.4875976014143801</v>
      </c>
      <c r="J105" s="1">
        <f t="shared" si="57"/>
        <v>7.2637849961299894</v>
      </c>
      <c r="K105">
        <f t="shared" si="58"/>
        <v>14.076395135118934</v>
      </c>
      <c r="L105">
        <f t="shared" si="59"/>
        <v>6.8126101389889451</v>
      </c>
    </row>
    <row r="106" spans="1:13" x14ac:dyDescent="0.25">
      <c r="A106">
        <v>12</v>
      </c>
      <c r="B106">
        <f t="shared" si="52"/>
        <v>-43.5</v>
      </c>
      <c r="C106">
        <v>2.92</v>
      </c>
      <c r="D106">
        <f t="shared" si="53"/>
        <v>-57</v>
      </c>
      <c r="E106" s="1">
        <f t="shared" si="60"/>
        <v>3.7899830957209963</v>
      </c>
      <c r="F106">
        <f t="shared" si="54"/>
        <v>13.5</v>
      </c>
      <c r="G106">
        <f t="shared" si="55"/>
        <v>0.35620211644853778</v>
      </c>
      <c r="H106">
        <f t="shared" si="56"/>
        <v>2.2709214708679464</v>
      </c>
      <c r="J106" s="1">
        <f t="shared" si="57"/>
        <v>6.6310906949344028</v>
      </c>
      <c r="K106">
        <f t="shared" si="58"/>
        <v>14.076395135118934</v>
      </c>
      <c r="L106">
        <f t="shared" si="59"/>
        <v>7.4453044401845316</v>
      </c>
    </row>
    <row r="107" spans="1:13" x14ac:dyDescent="0.25">
      <c r="A107">
        <v>13</v>
      </c>
      <c r="B107">
        <f t="shared" si="52"/>
        <v>-42</v>
      </c>
      <c r="C107">
        <v>2.92</v>
      </c>
      <c r="D107">
        <f t="shared" si="53"/>
        <v>-82.5</v>
      </c>
      <c r="E107" s="1">
        <f t="shared" si="60"/>
        <v>3.7899830957209963</v>
      </c>
      <c r="F107">
        <f t="shared" si="54"/>
        <v>40.5</v>
      </c>
      <c r="G107">
        <f t="shared" si="55"/>
        <v>1.0686063493456133</v>
      </c>
      <c r="H107">
        <f t="shared" si="56"/>
        <v>11.711333524918045</v>
      </c>
      <c r="J107" s="1">
        <f t="shared" si="57"/>
        <v>34.197093892760691</v>
      </c>
      <c r="K107">
        <f t="shared" si="58"/>
        <v>18.415887162990547</v>
      </c>
      <c r="L107">
        <f t="shared" si="59"/>
        <v>-15.781206729770144</v>
      </c>
    </row>
    <row r="108" spans="1:13" x14ac:dyDescent="0.25">
      <c r="A108">
        <v>14</v>
      </c>
      <c r="B108">
        <f t="shared" si="52"/>
        <v>-43.5</v>
      </c>
      <c r="C108">
        <v>2.92</v>
      </c>
      <c r="D108">
        <f t="shared" si="53"/>
        <v>-82.5</v>
      </c>
      <c r="E108" s="1">
        <f t="shared" si="60"/>
        <v>3.7899830957209963</v>
      </c>
      <c r="F108">
        <f t="shared" si="54"/>
        <v>39</v>
      </c>
      <c r="G108">
        <f t="shared" si="55"/>
        <v>1.0290283364068868</v>
      </c>
      <c r="H108">
        <f t="shared" si="56"/>
        <v>10.6912463410925</v>
      </c>
      <c r="J108" s="1">
        <f t="shared" si="57"/>
        <v>31.218439315990096</v>
      </c>
      <c r="K108">
        <f t="shared" si="58"/>
        <v>18.415887162990547</v>
      </c>
      <c r="L108">
        <f t="shared" si="59"/>
        <v>-12.802552152999549</v>
      </c>
    </row>
    <row r="109" spans="1:13" x14ac:dyDescent="0.25">
      <c r="J109" s="1"/>
    </row>
    <row r="110" spans="1:13" x14ac:dyDescent="0.25">
      <c r="A110">
        <v>1</v>
      </c>
      <c r="B110">
        <f t="shared" ref="B110:B123" si="61">B95</f>
        <v>-42</v>
      </c>
      <c r="C110">
        <v>2.92</v>
      </c>
      <c r="D110">
        <f t="shared" ref="D110:D123" si="62">D95</f>
        <v>-50.5</v>
      </c>
      <c r="E110" s="1">
        <f>S12</f>
        <v>3.593949487321634</v>
      </c>
      <c r="F110">
        <f t="shared" ref="F110:F123" si="63">(B110-D110-I110)</f>
        <v>8.5</v>
      </c>
      <c r="G110">
        <f t="shared" ref="G110:G123" si="64">(F110/(10*E110))</f>
        <v>0.23650861065202577</v>
      </c>
      <c r="H110">
        <f t="shared" ref="H110:H123" si="65">POWER(10,G110)</f>
        <v>1.7238862697657396</v>
      </c>
      <c r="I110">
        <v>0</v>
      </c>
      <c r="J110" s="1">
        <f t="shared" ref="J110:J123" si="66">(H110*C110)</f>
        <v>5.0337479077159593</v>
      </c>
      <c r="K110">
        <f t="shared" ref="K110:K123" si="67">K95</f>
        <v>7.1515662620156153</v>
      </c>
      <c r="L110">
        <f t="shared" ref="L110:L123" si="68">(K110-J110)</f>
        <v>2.117818354299656</v>
      </c>
    </row>
    <row r="111" spans="1:13" x14ac:dyDescent="0.25">
      <c r="A111">
        <v>2</v>
      </c>
      <c r="B111">
        <f t="shared" si="61"/>
        <v>-43.5</v>
      </c>
      <c r="C111">
        <v>2.92</v>
      </c>
      <c r="D111">
        <f t="shared" si="62"/>
        <v>-50.5</v>
      </c>
      <c r="E111" s="1">
        <f t="shared" ref="E111:E123" si="69">E110</f>
        <v>3.593949487321634</v>
      </c>
      <c r="F111">
        <f t="shared" si="63"/>
        <v>7</v>
      </c>
      <c r="G111">
        <f t="shared" si="64"/>
        <v>0.19477179700755065</v>
      </c>
      <c r="H111">
        <f t="shared" si="65"/>
        <v>1.5659280263469055</v>
      </c>
      <c r="I111">
        <v>0</v>
      </c>
      <c r="J111" s="1">
        <f t="shared" si="66"/>
        <v>4.572509836932964</v>
      </c>
      <c r="K111">
        <f t="shared" si="67"/>
        <v>7.1515662620156153</v>
      </c>
      <c r="L111">
        <f t="shared" si="68"/>
        <v>2.5790564250826513</v>
      </c>
    </row>
    <row r="112" spans="1:13" x14ac:dyDescent="0.25">
      <c r="A112">
        <v>3</v>
      </c>
      <c r="B112">
        <f t="shared" si="61"/>
        <v>-42</v>
      </c>
      <c r="C112">
        <v>2.92</v>
      </c>
      <c r="D112">
        <f t="shared" si="62"/>
        <v>-54.5</v>
      </c>
      <c r="E112" s="1">
        <f t="shared" si="69"/>
        <v>3.593949487321634</v>
      </c>
      <c r="F112">
        <f t="shared" si="63"/>
        <v>12.5</v>
      </c>
      <c r="G112">
        <f t="shared" si="64"/>
        <v>0.34780678037062612</v>
      </c>
      <c r="H112">
        <f t="shared" si="65"/>
        <v>2.2274439286519847</v>
      </c>
      <c r="J112" s="1">
        <f t="shared" si="66"/>
        <v>6.5041362716637954</v>
      </c>
      <c r="K112">
        <f t="shared" si="67"/>
        <v>12.089040491287967</v>
      </c>
      <c r="L112">
        <f t="shared" si="68"/>
        <v>5.5849042196241721</v>
      </c>
    </row>
    <row r="113" spans="1:13" x14ac:dyDescent="0.25">
      <c r="A113">
        <v>4</v>
      </c>
      <c r="B113">
        <f t="shared" si="61"/>
        <v>-43.5</v>
      </c>
      <c r="C113">
        <v>2.92</v>
      </c>
      <c r="D113">
        <f t="shared" si="62"/>
        <v>-54.5</v>
      </c>
      <c r="E113" s="1">
        <f t="shared" si="69"/>
        <v>3.593949487321634</v>
      </c>
      <c r="F113">
        <f t="shared" si="63"/>
        <v>11</v>
      </c>
      <c r="G113">
        <f t="shared" si="64"/>
        <v>0.306069966726151</v>
      </c>
      <c r="H113">
        <f t="shared" si="65"/>
        <v>2.023345122103902</v>
      </c>
      <c r="J113" s="1">
        <f t="shared" si="66"/>
        <v>5.9081677565433939</v>
      </c>
      <c r="K113">
        <f t="shared" si="67"/>
        <v>12.089040491287967</v>
      </c>
      <c r="L113">
        <f t="shared" si="68"/>
        <v>6.1808727347445735</v>
      </c>
    </row>
    <row r="114" spans="1:13" x14ac:dyDescent="0.25">
      <c r="A114">
        <v>5</v>
      </c>
      <c r="B114">
        <f t="shared" si="61"/>
        <v>-42</v>
      </c>
      <c r="C114">
        <v>2.92</v>
      </c>
      <c r="D114">
        <f t="shared" si="62"/>
        <v>-65</v>
      </c>
      <c r="E114" s="1">
        <f t="shared" si="69"/>
        <v>3.593949487321634</v>
      </c>
      <c r="F114">
        <f t="shared" si="63"/>
        <v>23</v>
      </c>
      <c r="G114">
        <f t="shared" si="64"/>
        <v>0.63996447588195216</v>
      </c>
      <c r="H114">
        <f t="shared" si="65"/>
        <v>4.3648012788192796</v>
      </c>
      <c r="J114" s="1">
        <f t="shared" si="66"/>
        <v>12.745219734152297</v>
      </c>
      <c r="K114">
        <f t="shared" si="67"/>
        <v>13.459008135817438</v>
      </c>
      <c r="L114">
        <f t="shared" si="68"/>
        <v>0.71378840166514124</v>
      </c>
    </row>
    <row r="115" spans="1:13" x14ac:dyDescent="0.25">
      <c r="A115">
        <v>6</v>
      </c>
      <c r="B115">
        <f t="shared" si="61"/>
        <v>-43.5</v>
      </c>
      <c r="C115">
        <v>2.92</v>
      </c>
      <c r="D115">
        <f t="shared" si="62"/>
        <v>-65</v>
      </c>
      <c r="E115" s="1">
        <f t="shared" si="69"/>
        <v>3.593949487321634</v>
      </c>
      <c r="F115">
        <f t="shared" si="63"/>
        <v>21.5</v>
      </c>
      <c r="G115">
        <f t="shared" si="64"/>
        <v>0.59822766223747692</v>
      </c>
      <c r="H115">
        <f t="shared" si="65"/>
        <v>3.9648582228494291</v>
      </c>
      <c r="J115" s="1">
        <f t="shared" si="66"/>
        <v>11.577386010720332</v>
      </c>
      <c r="K115">
        <f t="shared" si="67"/>
        <v>13.459008135817438</v>
      </c>
      <c r="L115">
        <f t="shared" si="68"/>
        <v>1.8816221250971061</v>
      </c>
    </row>
    <row r="116" spans="1:13" x14ac:dyDescent="0.25">
      <c r="A116">
        <v>7</v>
      </c>
      <c r="B116">
        <f t="shared" si="61"/>
        <v>-42</v>
      </c>
      <c r="C116">
        <v>2.92</v>
      </c>
      <c r="D116">
        <f t="shared" si="62"/>
        <v>-71</v>
      </c>
      <c r="E116" s="1">
        <f t="shared" si="69"/>
        <v>3.593949487321634</v>
      </c>
      <c r="F116">
        <f t="shared" si="63"/>
        <v>29</v>
      </c>
      <c r="G116">
        <f t="shared" si="64"/>
        <v>0.80691173045985265</v>
      </c>
      <c r="H116">
        <f t="shared" si="65"/>
        <v>6.4107926518273128</v>
      </c>
      <c r="J116" s="1">
        <f t="shared" si="66"/>
        <v>18.719514543335752</v>
      </c>
      <c r="K116">
        <f t="shared" si="67"/>
        <v>17.004261230644513</v>
      </c>
      <c r="L116">
        <f t="shared" si="68"/>
        <v>-1.7152533126912388</v>
      </c>
      <c r="M116">
        <v>8</v>
      </c>
    </row>
    <row r="117" spans="1:13" x14ac:dyDescent="0.25">
      <c r="A117">
        <v>8</v>
      </c>
      <c r="B117">
        <f t="shared" si="61"/>
        <v>-43.5</v>
      </c>
      <c r="C117">
        <v>2.92</v>
      </c>
      <c r="D117">
        <f t="shared" si="62"/>
        <v>-71</v>
      </c>
      <c r="E117" s="1">
        <f t="shared" si="69"/>
        <v>3.593949487321634</v>
      </c>
      <c r="F117">
        <f t="shared" si="63"/>
        <v>27.5</v>
      </c>
      <c r="G117">
        <f t="shared" si="64"/>
        <v>0.76517491681537753</v>
      </c>
      <c r="H117">
        <f t="shared" si="65"/>
        <v>5.8233771337823663</v>
      </c>
      <c r="J117" s="1">
        <f t="shared" si="66"/>
        <v>17.004261230644509</v>
      </c>
      <c r="K117">
        <f t="shared" si="67"/>
        <v>17.004261230644513</v>
      </c>
      <c r="L117">
        <f t="shared" si="68"/>
        <v>3.5527136788005009E-15</v>
      </c>
    </row>
    <row r="118" spans="1:13" x14ac:dyDescent="0.25">
      <c r="A118">
        <v>9</v>
      </c>
      <c r="B118">
        <f t="shared" si="61"/>
        <v>-42</v>
      </c>
      <c r="C118">
        <v>2.92</v>
      </c>
      <c r="D118">
        <f t="shared" si="62"/>
        <v>-77</v>
      </c>
      <c r="E118" s="1">
        <f t="shared" si="69"/>
        <v>3.593949487321634</v>
      </c>
      <c r="F118">
        <f t="shared" si="63"/>
        <v>35</v>
      </c>
      <c r="G118">
        <f t="shared" si="64"/>
        <v>0.97385898503775326</v>
      </c>
      <c r="H118">
        <f t="shared" si="65"/>
        <v>9.4158381560593174</v>
      </c>
      <c r="J118" s="1">
        <f t="shared" si="66"/>
        <v>27.494247415693206</v>
      </c>
      <c r="K118">
        <f t="shared" si="67"/>
        <v>21.659752999515021</v>
      </c>
      <c r="L118">
        <f t="shared" si="68"/>
        <v>-5.8344944161781847</v>
      </c>
    </row>
    <row r="119" spans="1:13" x14ac:dyDescent="0.25">
      <c r="A119">
        <v>10</v>
      </c>
      <c r="B119">
        <f t="shared" si="61"/>
        <v>-43.5</v>
      </c>
      <c r="C119">
        <v>2.92</v>
      </c>
      <c r="D119">
        <f t="shared" si="62"/>
        <v>-77</v>
      </c>
      <c r="E119" s="1">
        <f t="shared" si="69"/>
        <v>3.593949487321634</v>
      </c>
      <c r="F119">
        <f t="shared" si="63"/>
        <v>33.5</v>
      </c>
      <c r="G119">
        <f t="shared" si="64"/>
        <v>0.93212217139327813</v>
      </c>
      <c r="H119">
        <f t="shared" si="65"/>
        <v>8.5530728556260822</v>
      </c>
      <c r="J119" s="1">
        <f t="shared" si="66"/>
        <v>24.974972738428161</v>
      </c>
      <c r="K119">
        <f t="shared" si="67"/>
        <v>21.659752999515021</v>
      </c>
      <c r="L119">
        <f t="shared" si="68"/>
        <v>-3.3152197389131395</v>
      </c>
    </row>
    <row r="120" spans="1:13" x14ac:dyDescent="0.25">
      <c r="A120">
        <v>11</v>
      </c>
      <c r="B120">
        <f t="shared" si="61"/>
        <v>-42</v>
      </c>
      <c r="C120">
        <v>2.92</v>
      </c>
      <c r="D120">
        <f t="shared" si="62"/>
        <v>-57</v>
      </c>
      <c r="E120" s="1">
        <f t="shared" si="69"/>
        <v>3.593949487321634</v>
      </c>
      <c r="F120">
        <f t="shared" si="63"/>
        <v>15</v>
      </c>
      <c r="G120">
        <f t="shared" si="64"/>
        <v>0.4173681364447514</v>
      </c>
      <c r="H120">
        <f t="shared" si="65"/>
        <v>2.6143765321655419</v>
      </c>
      <c r="J120" s="1">
        <f t="shared" si="66"/>
        <v>7.6339794739233824</v>
      </c>
      <c r="K120">
        <f t="shared" si="67"/>
        <v>14.076395135118934</v>
      </c>
      <c r="L120">
        <f t="shared" si="68"/>
        <v>6.4424156611955521</v>
      </c>
    </row>
    <row r="121" spans="1:13" x14ac:dyDescent="0.25">
      <c r="A121">
        <v>12</v>
      </c>
      <c r="B121">
        <f t="shared" si="61"/>
        <v>-43.5</v>
      </c>
      <c r="C121">
        <v>2.92</v>
      </c>
      <c r="D121">
        <f t="shared" si="62"/>
        <v>-57</v>
      </c>
      <c r="E121" s="1">
        <f t="shared" si="69"/>
        <v>3.593949487321634</v>
      </c>
      <c r="F121">
        <f t="shared" si="63"/>
        <v>13.5</v>
      </c>
      <c r="G121">
        <f t="shared" si="64"/>
        <v>0.37563132280027622</v>
      </c>
      <c r="H121">
        <f t="shared" si="65"/>
        <v>2.3748234178452972</v>
      </c>
      <c r="J121" s="1">
        <f t="shared" si="66"/>
        <v>6.9344843801082678</v>
      </c>
      <c r="K121">
        <f t="shared" si="67"/>
        <v>14.076395135118934</v>
      </c>
      <c r="L121">
        <f t="shared" si="68"/>
        <v>7.1419107550106666</v>
      </c>
    </row>
    <row r="122" spans="1:13" x14ac:dyDescent="0.25">
      <c r="A122">
        <v>13</v>
      </c>
      <c r="B122">
        <f t="shared" si="61"/>
        <v>-42</v>
      </c>
      <c r="C122">
        <v>2.92</v>
      </c>
      <c r="D122">
        <f t="shared" si="62"/>
        <v>-82.5</v>
      </c>
      <c r="E122" s="1">
        <f t="shared" si="69"/>
        <v>3.593949487321634</v>
      </c>
      <c r="F122">
        <f t="shared" si="63"/>
        <v>40.5</v>
      </c>
      <c r="G122">
        <f t="shared" si="64"/>
        <v>1.1268939684008288</v>
      </c>
      <c r="H122">
        <f t="shared" si="65"/>
        <v>13.393496496011847</v>
      </c>
      <c r="J122" s="1">
        <f t="shared" si="66"/>
        <v>39.109009768354596</v>
      </c>
      <c r="K122">
        <f t="shared" si="67"/>
        <v>18.415887162990547</v>
      </c>
      <c r="L122">
        <f t="shared" si="68"/>
        <v>-20.693122605364049</v>
      </c>
    </row>
    <row r="123" spans="1:13" x14ac:dyDescent="0.25">
      <c r="A123">
        <v>14</v>
      </c>
      <c r="B123">
        <f t="shared" si="61"/>
        <v>-43.5</v>
      </c>
      <c r="C123">
        <v>2.92</v>
      </c>
      <c r="D123">
        <f t="shared" si="62"/>
        <v>-82.5</v>
      </c>
      <c r="E123" s="1">
        <f t="shared" si="69"/>
        <v>3.593949487321634</v>
      </c>
      <c r="F123">
        <f t="shared" si="63"/>
        <v>39</v>
      </c>
      <c r="G123">
        <f t="shared" si="64"/>
        <v>1.0851571547563537</v>
      </c>
      <c r="H123">
        <f t="shared" si="65"/>
        <v>12.166261720231756</v>
      </c>
      <c r="J123" s="1">
        <f t="shared" si="66"/>
        <v>35.525484223076724</v>
      </c>
      <c r="K123">
        <f t="shared" si="67"/>
        <v>18.415887162990547</v>
      </c>
      <c r="L123">
        <f t="shared" si="68"/>
        <v>-17.109597060086177</v>
      </c>
    </row>
    <row r="124" spans="1:13" x14ac:dyDescent="0.25">
      <c r="J124" s="1"/>
    </row>
    <row r="125" spans="1:13" x14ac:dyDescent="0.25">
      <c r="A125">
        <v>1</v>
      </c>
      <c r="B125">
        <f t="shared" ref="B125:B138" si="70">B110</f>
        <v>-42</v>
      </c>
      <c r="C125">
        <v>2.92</v>
      </c>
      <c r="D125">
        <f t="shared" ref="D125:D138" si="71">D110</f>
        <v>-50.5</v>
      </c>
      <c r="E125" s="1">
        <f>S13</f>
        <v>4.0217373833628978</v>
      </c>
      <c r="F125">
        <f t="shared" ref="F125:F138" si="72">(B125-D125-I125)</f>
        <v>8.5</v>
      </c>
      <c r="G125">
        <f t="shared" ref="G125:G138" si="73">(F125/(10*E125))</f>
        <v>0.21135144316391111</v>
      </c>
      <c r="H125">
        <f t="shared" ref="H125:H138" si="74">POWER(10,G125)</f>
        <v>1.6268647273666419</v>
      </c>
      <c r="I125">
        <v>0</v>
      </c>
      <c r="J125" s="1">
        <f t="shared" ref="J125:J138" si="75">(H125*C125)</f>
        <v>4.7504450039105945</v>
      </c>
      <c r="K125">
        <f t="shared" ref="K125:K138" si="76">K110</f>
        <v>7.1515662620156153</v>
      </c>
      <c r="L125">
        <f t="shared" ref="L125:L138" si="77">(K125-J125)</f>
        <v>2.4011212581050208</v>
      </c>
    </row>
    <row r="126" spans="1:13" x14ac:dyDescent="0.25">
      <c r="A126">
        <v>2</v>
      </c>
      <c r="B126">
        <f t="shared" si="70"/>
        <v>-43.5</v>
      </c>
      <c r="C126">
        <v>2.92</v>
      </c>
      <c r="D126">
        <f t="shared" si="71"/>
        <v>-50.5</v>
      </c>
      <c r="E126" s="1">
        <f t="shared" ref="E126:E138" si="78">E125</f>
        <v>4.0217373833628978</v>
      </c>
      <c r="F126">
        <f t="shared" si="72"/>
        <v>7</v>
      </c>
      <c r="G126">
        <f t="shared" si="73"/>
        <v>0.17405412966439737</v>
      </c>
      <c r="H126">
        <f t="shared" si="74"/>
        <v>1.492980480320488</v>
      </c>
      <c r="I126">
        <v>0</v>
      </c>
      <c r="J126" s="1">
        <f t="shared" si="75"/>
        <v>4.359503002535825</v>
      </c>
      <c r="K126">
        <f t="shared" si="76"/>
        <v>7.1515662620156153</v>
      </c>
      <c r="L126">
        <f t="shared" si="77"/>
        <v>2.7920632594797903</v>
      </c>
    </row>
    <row r="127" spans="1:13" x14ac:dyDescent="0.25">
      <c r="A127">
        <v>3</v>
      </c>
      <c r="B127">
        <f t="shared" si="70"/>
        <v>-42</v>
      </c>
      <c r="C127">
        <v>2.92</v>
      </c>
      <c r="D127">
        <f t="shared" si="71"/>
        <v>-54.5</v>
      </c>
      <c r="E127" s="1">
        <f t="shared" si="78"/>
        <v>4.0217373833628978</v>
      </c>
      <c r="F127">
        <f t="shared" si="72"/>
        <v>12.5</v>
      </c>
      <c r="G127">
        <f t="shared" si="73"/>
        <v>0.31081094582928104</v>
      </c>
      <c r="H127">
        <f t="shared" si="74"/>
        <v>2.0455539859954794</v>
      </c>
      <c r="J127" s="1">
        <f t="shared" si="75"/>
        <v>5.9730176391067999</v>
      </c>
      <c r="K127">
        <f t="shared" si="76"/>
        <v>12.089040491287967</v>
      </c>
      <c r="L127">
        <f t="shared" si="77"/>
        <v>6.1160228521811675</v>
      </c>
    </row>
    <row r="128" spans="1:13" x14ac:dyDescent="0.25">
      <c r="A128">
        <v>4</v>
      </c>
      <c r="B128">
        <f t="shared" si="70"/>
        <v>-43.5</v>
      </c>
      <c r="C128">
        <v>2.92</v>
      </c>
      <c r="D128">
        <f t="shared" si="71"/>
        <v>-54.5</v>
      </c>
      <c r="E128" s="1">
        <f t="shared" si="78"/>
        <v>4.0217373833628978</v>
      </c>
      <c r="F128">
        <f t="shared" si="72"/>
        <v>11</v>
      </c>
      <c r="G128">
        <f t="shared" si="73"/>
        <v>0.27351363232976733</v>
      </c>
      <c r="H128">
        <f t="shared" si="74"/>
        <v>1.8772133424248461</v>
      </c>
      <c r="J128" s="1">
        <f t="shared" si="75"/>
        <v>5.4814629598805507</v>
      </c>
      <c r="K128">
        <f t="shared" si="76"/>
        <v>12.089040491287967</v>
      </c>
      <c r="L128">
        <f t="shared" si="77"/>
        <v>6.6075775314074168</v>
      </c>
    </row>
    <row r="129" spans="1:13" x14ac:dyDescent="0.25">
      <c r="A129">
        <v>5</v>
      </c>
      <c r="B129">
        <f t="shared" si="70"/>
        <v>-42</v>
      </c>
      <c r="C129">
        <v>2.92</v>
      </c>
      <c r="D129">
        <f t="shared" si="71"/>
        <v>-65</v>
      </c>
      <c r="E129" s="1">
        <f t="shared" si="78"/>
        <v>4.0217373833628978</v>
      </c>
      <c r="F129">
        <f t="shared" si="72"/>
        <v>23</v>
      </c>
      <c r="G129">
        <f t="shared" si="73"/>
        <v>0.5718921403258771</v>
      </c>
      <c r="H129">
        <f t="shared" si="74"/>
        <v>3.7315747036072358</v>
      </c>
      <c r="J129" s="1">
        <f t="shared" si="75"/>
        <v>10.896198134533128</v>
      </c>
      <c r="K129">
        <f t="shared" si="76"/>
        <v>13.459008135817438</v>
      </c>
      <c r="L129">
        <f t="shared" si="77"/>
        <v>2.5628100012843102</v>
      </c>
    </row>
    <row r="130" spans="1:13" x14ac:dyDescent="0.25">
      <c r="A130">
        <v>6</v>
      </c>
      <c r="B130">
        <f t="shared" si="70"/>
        <v>-43.5</v>
      </c>
      <c r="C130">
        <v>2.92</v>
      </c>
      <c r="D130">
        <f t="shared" si="71"/>
        <v>-65</v>
      </c>
      <c r="E130" s="1">
        <f t="shared" si="78"/>
        <v>4.0217373833628978</v>
      </c>
      <c r="F130">
        <f t="shared" si="72"/>
        <v>21.5</v>
      </c>
      <c r="G130">
        <f t="shared" si="73"/>
        <v>0.53459482682636339</v>
      </c>
      <c r="H130">
        <f t="shared" si="74"/>
        <v>3.4244815193462332</v>
      </c>
      <c r="J130" s="1">
        <f t="shared" si="75"/>
        <v>9.9994860364910014</v>
      </c>
      <c r="K130">
        <f t="shared" si="76"/>
        <v>13.459008135817438</v>
      </c>
      <c r="L130">
        <f t="shared" si="77"/>
        <v>3.4595220993264366</v>
      </c>
    </row>
    <row r="131" spans="1:13" x14ac:dyDescent="0.25">
      <c r="A131">
        <v>7</v>
      </c>
      <c r="B131">
        <f t="shared" si="70"/>
        <v>-42</v>
      </c>
      <c r="C131">
        <v>2.92</v>
      </c>
      <c r="D131">
        <f t="shared" si="71"/>
        <v>-71</v>
      </c>
      <c r="E131" s="1">
        <f t="shared" si="78"/>
        <v>4.0217373833628978</v>
      </c>
      <c r="F131">
        <f t="shared" si="72"/>
        <v>29</v>
      </c>
      <c r="G131">
        <f t="shared" si="73"/>
        <v>0.72108139432393203</v>
      </c>
      <c r="H131">
        <f t="shared" si="74"/>
        <v>5.2611586039530343</v>
      </c>
      <c r="J131" s="1">
        <f t="shared" si="75"/>
        <v>15.36258312354286</v>
      </c>
      <c r="K131">
        <f t="shared" si="76"/>
        <v>17.004261230644513</v>
      </c>
      <c r="L131">
        <f t="shared" si="77"/>
        <v>1.6416781071016526</v>
      </c>
    </row>
    <row r="132" spans="1:13" x14ac:dyDescent="0.25">
      <c r="A132">
        <v>8</v>
      </c>
      <c r="B132">
        <f t="shared" si="70"/>
        <v>-43.5</v>
      </c>
      <c r="C132">
        <v>2.92</v>
      </c>
      <c r="D132">
        <f t="shared" si="71"/>
        <v>-71</v>
      </c>
      <c r="E132" s="1">
        <f t="shared" si="78"/>
        <v>4.0217373833628978</v>
      </c>
      <c r="F132">
        <f t="shared" si="72"/>
        <v>27.5</v>
      </c>
      <c r="G132">
        <f t="shared" si="73"/>
        <v>0.68378408082441822</v>
      </c>
      <c r="H132">
        <f t="shared" si="74"/>
        <v>4.8281869828762067</v>
      </c>
      <c r="J132" s="1">
        <f t="shared" si="75"/>
        <v>14.098305989998524</v>
      </c>
      <c r="K132">
        <f t="shared" si="76"/>
        <v>17.004261230644513</v>
      </c>
      <c r="L132">
        <f t="shared" si="77"/>
        <v>2.905955240645989</v>
      </c>
      <c r="M132">
        <v>9</v>
      </c>
    </row>
    <row r="133" spans="1:13" x14ac:dyDescent="0.25">
      <c r="A133">
        <v>9</v>
      </c>
      <c r="B133">
        <f t="shared" si="70"/>
        <v>-42</v>
      </c>
      <c r="C133">
        <v>2.92</v>
      </c>
      <c r="D133">
        <f t="shared" si="71"/>
        <v>-77</v>
      </c>
      <c r="E133" s="1">
        <f t="shared" si="78"/>
        <v>4.0217373833628978</v>
      </c>
      <c r="F133">
        <f t="shared" si="72"/>
        <v>35</v>
      </c>
      <c r="G133">
        <f t="shared" si="73"/>
        <v>0.87027064832198686</v>
      </c>
      <c r="H133">
        <f t="shared" si="74"/>
        <v>7.4177236299708964</v>
      </c>
      <c r="J133" s="1">
        <f t="shared" si="75"/>
        <v>21.659752999515018</v>
      </c>
      <c r="K133">
        <f t="shared" si="76"/>
        <v>21.659752999515021</v>
      </c>
      <c r="L133">
        <f t="shared" si="77"/>
        <v>3.5527136788005009E-15</v>
      </c>
    </row>
    <row r="134" spans="1:13" x14ac:dyDescent="0.25">
      <c r="A134">
        <v>10</v>
      </c>
      <c r="B134">
        <f t="shared" si="70"/>
        <v>-43.5</v>
      </c>
      <c r="C134">
        <v>2.92</v>
      </c>
      <c r="D134">
        <f t="shared" si="71"/>
        <v>-77</v>
      </c>
      <c r="E134" s="1">
        <f t="shared" si="78"/>
        <v>4.0217373833628978</v>
      </c>
      <c r="F134">
        <f t="shared" si="72"/>
        <v>33.5</v>
      </c>
      <c r="G134">
        <f t="shared" si="73"/>
        <v>0.83297333482247315</v>
      </c>
      <c r="H134">
        <f t="shared" si="74"/>
        <v>6.8072756152778471</v>
      </c>
      <c r="J134" s="1">
        <f t="shared" si="75"/>
        <v>19.877244796611311</v>
      </c>
      <c r="K134">
        <f t="shared" si="76"/>
        <v>21.659752999515021</v>
      </c>
      <c r="L134">
        <f t="shared" si="77"/>
        <v>1.7825082029037098</v>
      </c>
    </row>
    <row r="135" spans="1:13" x14ac:dyDescent="0.25">
      <c r="A135">
        <v>11</v>
      </c>
      <c r="B135">
        <f t="shared" si="70"/>
        <v>-42</v>
      </c>
      <c r="C135">
        <v>2.92</v>
      </c>
      <c r="D135">
        <f t="shared" si="71"/>
        <v>-57</v>
      </c>
      <c r="E135" s="1">
        <f t="shared" si="78"/>
        <v>4.0217373833628978</v>
      </c>
      <c r="F135">
        <f t="shared" si="72"/>
        <v>15</v>
      </c>
      <c r="G135">
        <f t="shared" si="73"/>
        <v>0.37297313499513723</v>
      </c>
      <c r="H135">
        <f t="shared" si="74"/>
        <v>2.3603322209687589</v>
      </c>
      <c r="J135" s="1">
        <f t="shared" si="75"/>
        <v>6.8921700852287762</v>
      </c>
      <c r="K135">
        <f t="shared" si="76"/>
        <v>14.076395135118934</v>
      </c>
      <c r="L135">
        <f t="shared" si="77"/>
        <v>7.1842250498901583</v>
      </c>
    </row>
    <row r="136" spans="1:13" x14ac:dyDescent="0.25">
      <c r="A136">
        <v>12</v>
      </c>
      <c r="B136">
        <f t="shared" si="70"/>
        <v>-43.5</v>
      </c>
      <c r="C136">
        <v>2.92</v>
      </c>
      <c r="D136">
        <f t="shared" si="71"/>
        <v>-57</v>
      </c>
      <c r="E136" s="1">
        <f t="shared" si="78"/>
        <v>4.0217373833628978</v>
      </c>
      <c r="F136">
        <f t="shared" si="72"/>
        <v>13.5</v>
      </c>
      <c r="G136">
        <f t="shared" si="73"/>
        <v>0.33567582149562353</v>
      </c>
      <c r="H136">
        <f t="shared" si="74"/>
        <v>2.1660866288999605</v>
      </c>
      <c r="J136" s="1">
        <f t="shared" si="75"/>
        <v>6.3249729563878843</v>
      </c>
      <c r="K136">
        <f t="shared" si="76"/>
        <v>14.076395135118934</v>
      </c>
      <c r="L136">
        <f t="shared" si="77"/>
        <v>7.7514221787310502</v>
      </c>
    </row>
    <row r="137" spans="1:13" x14ac:dyDescent="0.25">
      <c r="A137">
        <v>13</v>
      </c>
      <c r="B137">
        <f t="shared" si="70"/>
        <v>-42</v>
      </c>
      <c r="C137">
        <v>2.92</v>
      </c>
      <c r="D137">
        <f t="shared" si="71"/>
        <v>-82.5</v>
      </c>
      <c r="E137" s="1">
        <f t="shared" si="78"/>
        <v>4.0217373833628978</v>
      </c>
      <c r="F137">
        <f t="shared" si="72"/>
        <v>40.5</v>
      </c>
      <c r="G137">
        <f t="shared" si="73"/>
        <v>1.0070274644868706</v>
      </c>
      <c r="H137">
        <f t="shared" si="74"/>
        <v>10.163129617771469</v>
      </c>
      <c r="J137" s="1">
        <f t="shared" si="75"/>
        <v>29.676338483892689</v>
      </c>
      <c r="K137">
        <f t="shared" si="76"/>
        <v>18.415887162990547</v>
      </c>
      <c r="L137">
        <f t="shared" si="77"/>
        <v>-11.260451320902142</v>
      </c>
    </row>
    <row r="138" spans="1:13" x14ac:dyDescent="0.25">
      <c r="A138">
        <v>14</v>
      </c>
      <c r="B138">
        <f t="shared" si="70"/>
        <v>-43.5</v>
      </c>
      <c r="C138">
        <v>2.92</v>
      </c>
      <c r="D138">
        <f t="shared" si="71"/>
        <v>-82.5</v>
      </c>
      <c r="E138" s="1">
        <f t="shared" si="78"/>
        <v>4.0217373833628978</v>
      </c>
      <c r="F138">
        <f t="shared" si="72"/>
        <v>39</v>
      </c>
      <c r="G138">
        <f t="shared" si="73"/>
        <v>0.96973015098735682</v>
      </c>
      <c r="H138">
        <f t="shared" si="74"/>
        <v>9.3267460306060528</v>
      </c>
      <c r="J138" s="1">
        <f t="shared" si="75"/>
        <v>27.234098409369672</v>
      </c>
      <c r="K138">
        <f t="shared" si="76"/>
        <v>18.415887162990547</v>
      </c>
      <c r="L138">
        <f t="shared" si="77"/>
        <v>-8.8182112463791249</v>
      </c>
    </row>
    <row r="139" spans="1:13" x14ac:dyDescent="0.25">
      <c r="J139" s="1"/>
    </row>
    <row r="140" spans="1:13" x14ac:dyDescent="0.25">
      <c r="A140">
        <v>1</v>
      </c>
      <c r="B140">
        <f t="shared" ref="B140:B153" si="79">B125</f>
        <v>-42</v>
      </c>
      <c r="C140">
        <v>2.92</v>
      </c>
      <c r="D140">
        <f t="shared" ref="D140:D153" si="80">D125</f>
        <v>-50.5</v>
      </c>
      <c r="E140" s="1">
        <f>S14</f>
        <v>3.8493772097902021</v>
      </c>
      <c r="F140">
        <f t="shared" ref="F140:F153" si="81">(B140-D140-I140)</f>
        <v>8.5</v>
      </c>
      <c r="G140">
        <f t="shared" ref="G140:G153" si="82">(F140/(10*E140))</f>
        <v>0.22081494061901158</v>
      </c>
      <c r="H140">
        <f t="shared" ref="H140:H153" si="83">POWER(10,G140)</f>
        <v>1.6627039963300325</v>
      </c>
      <c r="I140">
        <v>0</v>
      </c>
      <c r="J140" s="1">
        <f t="shared" ref="J140:J153" si="84">(H140*C140)</f>
        <v>4.8550956692836946</v>
      </c>
      <c r="K140">
        <f t="shared" ref="K140:K153" si="85">K125</f>
        <v>7.1515662620156153</v>
      </c>
      <c r="L140">
        <f t="shared" ref="L140:L153" si="86">(K140-J140)</f>
        <v>2.2964705927319207</v>
      </c>
    </row>
    <row r="141" spans="1:13" x14ac:dyDescent="0.25">
      <c r="A141">
        <v>2</v>
      </c>
      <c r="B141">
        <f t="shared" si="79"/>
        <v>-43.5</v>
      </c>
      <c r="C141">
        <v>2.92</v>
      </c>
      <c r="D141">
        <f t="shared" si="80"/>
        <v>-50.5</v>
      </c>
      <c r="E141" s="1">
        <f t="shared" ref="E141:E153" si="87">E140</f>
        <v>3.8493772097902021</v>
      </c>
      <c r="F141">
        <f t="shared" si="81"/>
        <v>7</v>
      </c>
      <c r="G141">
        <f t="shared" si="82"/>
        <v>0.18184759815683307</v>
      </c>
      <c r="H141">
        <f t="shared" si="83"/>
        <v>1.5200140355236567</v>
      </c>
      <c r="I141">
        <v>0</v>
      </c>
      <c r="J141" s="1">
        <f t="shared" si="84"/>
        <v>4.4384409837290777</v>
      </c>
      <c r="K141">
        <f t="shared" si="85"/>
        <v>7.1515662620156153</v>
      </c>
      <c r="L141">
        <f t="shared" si="86"/>
        <v>2.7131252782865376</v>
      </c>
    </row>
    <row r="142" spans="1:13" x14ac:dyDescent="0.25">
      <c r="A142">
        <v>3</v>
      </c>
      <c r="B142">
        <f t="shared" si="79"/>
        <v>-42</v>
      </c>
      <c r="C142">
        <v>2.92</v>
      </c>
      <c r="D142">
        <f t="shared" si="80"/>
        <v>-54.5</v>
      </c>
      <c r="E142" s="1">
        <f t="shared" si="87"/>
        <v>3.8493772097902021</v>
      </c>
      <c r="F142">
        <f t="shared" si="81"/>
        <v>12.5</v>
      </c>
      <c r="G142">
        <f t="shared" si="82"/>
        <v>0.32472785385148761</v>
      </c>
      <c r="H142">
        <f t="shared" si="83"/>
        <v>2.1121650586463074</v>
      </c>
      <c r="J142" s="1">
        <f t="shared" si="84"/>
        <v>6.1675219712472176</v>
      </c>
      <c r="K142">
        <f t="shared" si="85"/>
        <v>12.089040491287967</v>
      </c>
      <c r="L142">
        <f t="shared" si="86"/>
        <v>5.9215185200407499</v>
      </c>
    </row>
    <row r="143" spans="1:13" x14ac:dyDescent="0.25">
      <c r="A143">
        <v>4</v>
      </c>
      <c r="B143">
        <f t="shared" si="79"/>
        <v>-43.5</v>
      </c>
      <c r="C143">
        <v>2.92</v>
      </c>
      <c r="D143">
        <f t="shared" si="80"/>
        <v>-54.5</v>
      </c>
      <c r="E143" s="1">
        <f t="shared" si="87"/>
        <v>3.8493772097902021</v>
      </c>
      <c r="F143">
        <f t="shared" si="81"/>
        <v>11</v>
      </c>
      <c r="G143">
        <f t="shared" si="82"/>
        <v>0.28576051138930908</v>
      </c>
      <c r="H143">
        <f t="shared" si="83"/>
        <v>1.9309032404874149</v>
      </c>
      <c r="J143" s="1">
        <f t="shared" si="84"/>
        <v>5.638237462223251</v>
      </c>
      <c r="K143">
        <f t="shared" si="85"/>
        <v>12.089040491287967</v>
      </c>
      <c r="L143">
        <f t="shared" si="86"/>
        <v>6.4508030290647165</v>
      </c>
    </row>
    <row r="144" spans="1:13" x14ac:dyDescent="0.25">
      <c r="A144">
        <v>5</v>
      </c>
      <c r="B144">
        <f t="shared" si="79"/>
        <v>-42</v>
      </c>
      <c r="C144">
        <v>2.92</v>
      </c>
      <c r="D144">
        <f t="shared" si="80"/>
        <v>-65</v>
      </c>
      <c r="E144" s="1">
        <f t="shared" si="87"/>
        <v>3.8493772097902021</v>
      </c>
      <c r="F144">
        <f t="shared" si="81"/>
        <v>23</v>
      </c>
      <c r="G144">
        <f t="shared" si="82"/>
        <v>0.59749925108673718</v>
      </c>
      <c r="H144">
        <f t="shared" si="83"/>
        <v>3.9582138226628905</v>
      </c>
      <c r="J144" s="1">
        <f t="shared" si="84"/>
        <v>11.55798436217564</v>
      </c>
      <c r="K144">
        <f t="shared" si="85"/>
        <v>13.459008135817438</v>
      </c>
      <c r="L144">
        <f t="shared" si="86"/>
        <v>1.9010237736417981</v>
      </c>
    </row>
    <row r="145" spans="1:13" x14ac:dyDescent="0.25">
      <c r="A145">
        <v>6</v>
      </c>
      <c r="B145">
        <f t="shared" si="79"/>
        <v>-43.5</v>
      </c>
      <c r="C145">
        <v>2.92</v>
      </c>
      <c r="D145">
        <f t="shared" si="80"/>
        <v>-65</v>
      </c>
      <c r="E145" s="1">
        <f t="shared" si="87"/>
        <v>3.8493772097902021</v>
      </c>
      <c r="F145">
        <f t="shared" si="81"/>
        <v>21.5</v>
      </c>
      <c r="G145">
        <f t="shared" si="82"/>
        <v>0.5585319086245587</v>
      </c>
      <c r="H145">
        <f t="shared" si="83"/>
        <v>3.6185277591990035</v>
      </c>
      <c r="J145" s="1">
        <f t="shared" si="84"/>
        <v>10.56610105686109</v>
      </c>
      <c r="K145">
        <f t="shared" si="85"/>
        <v>13.459008135817438</v>
      </c>
      <c r="L145">
        <f t="shared" si="86"/>
        <v>2.8929070789563482</v>
      </c>
    </row>
    <row r="146" spans="1:13" x14ac:dyDescent="0.25">
      <c r="A146">
        <v>7</v>
      </c>
      <c r="B146">
        <f t="shared" si="79"/>
        <v>-42</v>
      </c>
      <c r="C146">
        <v>2.92</v>
      </c>
      <c r="D146">
        <f t="shared" si="80"/>
        <v>-71</v>
      </c>
      <c r="E146" s="1">
        <f t="shared" si="87"/>
        <v>3.8493772097902021</v>
      </c>
      <c r="F146">
        <f t="shared" si="81"/>
        <v>29</v>
      </c>
      <c r="G146">
        <f t="shared" si="82"/>
        <v>0.75336862093545121</v>
      </c>
      <c r="H146">
        <f t="shared" si="83"/>
        <v>5.6672010625381839</v>
      </c>
      <c r="J146" s="1">
        <f t="shared" si="84"/>
        <v>16.548227102611495</v>
      </c>
      <c r="K146">
        <f t="shared" si="85"/>
        <v>17.004261230644513</v>
      </c>
      <c r="L146">
        <f t="shared" si="86"/>
        <v>0.45603412803301779</v>
      </c>
      <c r="M146">
        <v>10</v>
      </c>
    </row>
    <row r="147" spans="1:13" x14ac:dyDescent="0.25">
      <c r="A147">
        <v>8</v>
      </c>
      <c r="B147">
        <f t="shared" si="79"/>
        <v>-43.5</v>
      </c>
      <c r="C147">
        <v>2.92</v>
      </c>
      <c r="D147">
        <f t="shared" si="80"/>
        <v>-71</v>
      </c>
      <c r="E147" s="1">
        <f t="shared" si="87"/>
        <v>3.8493772097902021</v>
      </c>
      <c r="F147">
        <f t="shared" si="81"/>
        <v>27.5</v>
      </c>
      <c r="G147">
        <f t="shared" si="82"/>
        <v>0.71440127847327273</v>
      </c>
      <c r="H147">
        <f t="shared" si="83"/>
        <v>5.1808531020591655</v>
      </c>
      <c r="J147" s="1">
        <f t="shared" si="84"/>
        <v>15.128091058012762</v>
      </c>
      <c r="K147">
        <f t="shared" si="85"/>
        <v>17.004261230644513</v>
      </c>
      <c r="L147">
        <f t="shared" si="86"/>
        <v>1.8761701726317508</v>
      </c>
    </row>
    <row r="148" spans="1:13" x14ac:dyDescent="0.25">
      <c r="A148">
        <v>9</v>
      </c>
      <c r="B148">
        <f t="shared" si="79"/>
        <v>-42</v>
      </c>
      <c r="C148">
        <v>2.92</v>
      </c>
      <c r="D148">
        <f t="shared" si="80"/>
        <v>-77</v>
      </c>
      <c r="E148" s="1">
        <f t="shared" si="87"/>
        <v>3.8493772097902021</v>
      </c>
      <c r="F148">
        <f t="shared" si="81"/>
        <v>35</v>
      </c>
      <c r="G148">
        <f t="shared" si="82"/>
        <v>0.90923799078416534</v>
      </c>
      <c r="H148">
        <f t="shared" si="83"/>
        <v>8.1140558146065693</v>
      </c>
      <c r="J148" s="1">
        <f t="shared" si="84"/>
        <v>23.693042978651182</v>
      </c>
      <c r="K148">
        <f t="shared" si="85"/>
        <v>21.659752999515021</v>
      </c>
      <c r="L148">
        <f t="shared" si="86"/>
        <v>-2.0332899791361605</v>
      </c>
    </row>
    <row r="149" spans="1:13" x14ac:dyDescent="0.25">
      <c r="A149">
        <v>10</v>
      </c>
      <c r="B149">
        <f t="shared" si="79"/>
        <v>-43.5</v>
      </c>
      <c r="C149">
        <v>2.92</v>
      </c>
      <c r="D149">
        <f t="shared" si="80"/>
        <v>-77</v>
      </c>
      <c r="E149" s="1">
        <f t="shared" si="87"/>
        <v>3.8493772097902021</v>
      </c>
      <c r="F149">
        <f t="shared" si="81"/>
        <v>33.5</v>
      </c>
      <c r="G149">
        <f t="shared" si="82"/>
        <v>0.87027064832198675</v>
      </c>
      <c r="H149">
        <f t="shared" si="83"/>
        <v>7.4177236299708937</v>
      </c>
      <c r="J149" s="1">
        <f t="shared" si="84"/>
        <v>21.65975299951501</v>
      </c>
      <c r="K149">
        <f t="shared" si="85"/>
        <v>21.659752999515021</v>
      </c>
      <c r="L149">
        <f t="shared" si="86"/>
        <v>1.0658141036401503E-14</v>
      </c>
    </row>
    <row r="150" spans="1:13" x14ac:dyDescent="0.25">
      <c r="A150">
        <v>11</v>
      </c>
      <c r="B150">
        <f t="shared" si="79"/>
        <v>-42</v>
      </c>
      <c r="C150">
        <v>2.92</v>
      </c>
      <c r="D150">
        <f t="shared" si="80"/>
        <v>-57</v>
      </c>
      <c r="E150" s="1">
        <f t="shared" si="87"/>
        <v>3.8493772097902021</v>
      </c>
      <c r="F150">
        <f t="shared" si="81"/>
        <v>15</v>
      </c>
      <c r="G150">
        <f t="shared" si="82"/>
        <v>0.38967342462178511</v>
      </c>
      <c r="H150">
        <f t="shared" si="83"/>
        <v>2.4528637479589728</v>
      </c>
      <c r="J150" s="1">
        <f t="shared" si="84"/>
        <v>7.1623621440402001</v>
      </c>
      <c r="K150">
        <f t="shared" si="85"/>
        <v>14.076395135118934</v>
      </c>
      <c r="L150">
        <f t="shared" si="86"/>
        <v>6.9140329910787344</v>
      </c>
    </row>
    <row r="151" spans="1:13" x14ac:dyDescent="0.25">
      <c r="A151">
        <v>12</v>
      </c>
      <c r="B151">
        <f t="shared" si="79"/>
        <v>-43.5</v>
      </c>
      <c r="C151">
        <v>2.92</v>
      </c>
      <c r="D151">
        <f t="shared" si="80"/>
        <v>-57</v>
      </c>
      <c r="E151" s="1">
        <f t="shared" si="87"/>
        <v>3.8493772097902021</v>
      </c>
      <c r="F151">
        <f t="shared" si="81"/>
        <v>13.5</v>
      </c>
      <c r="G151">
        <f t="shared" si="82"/>
        <v>0.35070608215960664</v>
      </c>
      <c r="H151">
        <f t="shared" si="83"/>
        <v>2.2423638436872726</v>
      </c>
      <c r="J151" s="1">
        <f t="shared" si="84"/>
        <v>6.547702423566836</v>
      </c>
      <c r="K151">
        <f t="shared" si="85"/>
        <v>14.076395135118934</v>
      </c>
      <c r="L151">
        <f t="shared" si="86"/>
        <v>7.5286927115520985</v>
      </c>
    </row>
    <row r="152" spans="1:13" x14ac:dyDescent="0.25">
      <c r="A152">
        <v>13</v>
      </c>
      <c r="B152">
        <f t="shared" si="79"/>
        <v>-42</v>
      </c>
      <c r="C152">
        <v>2.92</v>
      </c>
      <c r="D152">
        <f t="shared" si="80"/>
        <v>-82.5</v>
      </c>
      <c r="E152" s="1">
        <f t="shared" si="87"/>
        <v>3.8493772097902021</v>
      </c>
      <c r="F152">
        <f t="shared" si="81"/>
        <v>40.5</v>
      </c>
      <c r="G152">
        <f t="shared" si="82"/>
        <v>1.0521182464788199</v>
      </c>
      <c r="H152">
        <f t="shared" si="83"/>
        <v>11.275044029191246</v>
      </c>
      <c r="J152" s="1">
        <f t="shared" si="84"/>
        <v>32.923128565238436</v>
      </c>
      <c r="K152">
        <f t="shared" si="85"/>
        <v>18.415887162990547</v>
      </c>
      <c r="L152">
        <f t="shared" si="86"/>
        <v>-14.507241402247889</v>
      </c>
    </row>
    <row r="153" spans="1:13" x14ac:dyDescent="0.25">
      <c r="A153">
        <v>14</v>
      </c>
      <c r="B153">
        <f t="shared" si="79"/>
        <v>-43.5</v>
      </c>
      <c r="C153">
        <v>2.92</v>
      </c>
      <c r="D153">
        <f t="shared" si="80"/>
        <v>-82.5</v>
      </c>
      <c r="E153" s="1">
        <f t="shared" si="87"/>
        <v>3.8493772097902021</v>
      </c>
      <c r="F153">
        <f t="shared" si="81"/>
        <v>39</v>
      </c>
      <c r="G153">
        <f t="shared" si="82"/>
        <v>1.0131509040166413</v>
      </c>
      <c r="H153">
        <f t="shared" si="83"/>
        <v>10.307442102350073</v>
      </c>
      <c r="J153" s="1">
        <f t="shared" si="84"/>
        <v>30.097730938862213</v>
      </c>
      <c r="K153">
        <f t="shared" si="85"/>
        <v>18.415887162990547</v>
      </c>
      <c r="L153">
        <f t="shared" si="86"/>
        <v>-11.681843775871666</v>
      </c>
    </row>
    <row r="154" spans="1:13" x14ac:dyDescent="0.25">
      <c r="J154" s="1"/>
    </row>
    <row r="155" spans="1:13" x14ac:dyDescent="0.25">
      <c r="A155">
        <v>1</v>
      </c>
      <c r="B155">
        <f t="shared" ref="B155:B168" si="88">B140</f>
        <v>-42</v>
      </c>
      <c r="C155">
        <v>2.92</v>
      </c>
      <c r="D155">
        <f t="shared" ref="D155:D168" si="89">D140</f>
        <v>-50.5</v>
      </c>
      <c r="E155" s="1">
        <f>S15</f>
        <v>2.195844123019449</v>
      </c>
      <c r="F155">
        <f t="shared" ref="F155:F168" si="90">(B155-D155-I155)</f>
        <v>8.5</v>
      </c>
      <c r="G155">
        <f t="shared" ref="G155:G168" si="91">(F155/(10*E155))</f>
        <v>0.38709487212197324</v>
      </c>
      <c r="H155">
        <f t="shared" ref="H155:H168" si="92">POWER(10,G155)</f>
        <v>2.4383434190775026</v>
      </c>
      <c r="I155">
        <v>0</v>
      </c>
      <c r="J155" s="1">
        <f t="shared" ref="J155:J168" si="93">(H155*C155)</f>
        <v>7.1199627837063071</v>
      </c>
      <c r="K155">
        <f t="shared" ref="K155:K168" si="94">K140</f>
        <v>7.1515662620156153</v>
      </c>
      <c r="L155">
        <f t="shared" ref="L155:L168" si="95">(K155-J155)</f>
        <v>3.1603478309308208E-2</v>
      </c>
    </row>
    <row r="156" spans="1:13" x14ac:dyDescent="0.25">
      <c r="A156">
        <v>2</v>
      </c>
      <c r="B156">
        <f t="shared" si="88"/>
        <v>-43.5</v>
      </c>
      <c r="C156">
        <v>2.92</v>
      </c>
      <c r="D156">
        <f t="shared" si="89"/>
        <v>-50.5</v>
      </c>
      <c r="E156" s="1">
        <f t="shared" ref="E156:E168" si="96">E155</f>
        <v>2.195844123019449</v>
      </c>
      <c r="F156">
        <f t="shared" si="90"/>
        <v>7</v>
      </c>
      <c r="G156">
        <f t="shared" si="91"/>
        <v>0.31878401233574266</v>
      </c>
      <c r="H156">
        <f t="shared" si="92"/>
        <v>2.0834544610396883</v>
      </c>
      <c r="I156">
        <v>0</v>
      </c>
      <c r="J156" s="1">
        <f t="shared" si="93"/>
        <v>6.0836870262358902</v>
      </c>
      <c r="K156">
        <f t="shared" si="94"/>
        <v>7.1515662620156153</v>
      </c>
      <c r="L156">
        <f t="shared" si="95"/>
        <v>1.0678792357797251</v>
      </c>
    </row>
    <row r="157" spans="1:13" x14ac:dyDescent="0.25">
      <c r="A157">
        <v>3</v>
      </c>
      <c r="B157">
        <f t="shared" si="88"/>
        <v>-42</v>
      </c>
      <c r="C157">
        <v>2.92</v>
      </c>
      <c r="D157">
        <f t="shared" si="89"/>
        <v>-54.5</v>
      </c>
      <c r="E157" s="1">
        <f t="shared" si="96"/>
        <v>2.195844123019449</v>
      </c>
      <c r="F157">
        <f t="shared" si="90"/>
        <v>12.5</v>
      </c>
      <c r="G157">
        <f t="shared" si="91"/>
        <v>0.5692571648852548</v>
      </c>
      <c r="H157">
        <f t="shared" si="92"/>
        <v>3.7090028315903516</v>
      </c>
      <c r="J157" s="1">
        <f t="shared" si="93"/>
        <v>10.830288268243827</v>
      </c>
      <c r="K157">
        <f t="shared" si="94"/>
        <v>12.089040491287967</v>
      </c>
      <c r="L157">
        <f t="shared" si="95"/>
        <v>1.2587522230441408</v>
      </c>
    </row>
    <row r="158" spans="1:13" x14ac:dyDescent="0.25">
      <c r="A158">
        <v>4</v>
      </c>
      <c r="B158">
        <f t="shared" si="88"/>
        <v>-43.5</v>
      </c>
      <c r="C158">
        <v>2.92</v>
      </c>
      <c r="D158">
        <f t="shared" si="89"/>
        <v>-54.5</v>
      </c>
      <c r="E158" s="1">
        <f t="shared" si="96"/>
        <v>2.195844123019449</v>
      </c>
      <c r="F158">
        <f t="shared" si="90"/>
        <v>11</v>
      </c>
      <c r="G158">
        <f t="shared" si="91"/>
        <v>0.50094630509902416</v>
      </c>
      <c r="H158">
        <f t="shared" si="92"/>
        <v>3.169175611206279</v>
      </c>
      <c r="J158" s="1">
        <f t="shared" si="93"/>
        <v>9.2539927847223353</v>
      </c>
      <c r="K158">
        <f t="shared" si="94"/>
        <v>12.089040491287967</v>
      </c>
      <c r="L158">
        <f t="shared" si="95"/>
        <v>2.8350477065656321</v>
      </c>
    </row>
    <row r="159" spans="1:13" x14ac:dyDescent="0.25">
      <c r="A159">
        <v>5</v>
      </c>
      <c r="B159">
        <f t="shared" si="88"/>
        <v>-42</v>
      </c>
      <c r="C159">
        <v>2.92</v>
      </c>
      <c r="D159">
        <f t="shared" si="89"/>
        <v>-65</v>
      </c>
      <c r="E159" s="1">
        <f t="shared" si="96"/>
        <v>2.195844123019449</v>
      </c>
      <c r="F159">
        <f t="shared" si="90"/>
        <v>23</v>
      </c>
      <c r="G159">
        <f t="shared" si="91"/>
        <v>1.0474331833888688</v>
      </c>
      <c r="H159">
        <f t="shared" si="92"/>
        <v>11.154065318139576</v>
      </c>
      <c r="J159" s="1">
        <f t="shared" si="93"/>
        <v>32.569870728967558</v>
      </c>
      <c r="K159">
        <f t="shared" si="94"/>
        <v>13.459008135817438</v>
      </c>
      <c r="L159">
        <f t="shared" si="95"/>
        <v>-19.11086259315012</v>
      </c>
    </row>
    <row r="160" spans="1:13" x14ac:dyDescent="0.25">
      <c r="A160">
        <v>6</v>
      </c>
      <c r="B160">
        <f t="shared" si="88"/>
        <v>-43.5</v>
      </c>
      <c r="C160">
        <v>2.92</v>
      </c>
      <c r="D160">
        <f t="shared" si="89"/>
        <v>-65</v>
      </c>
      <c r="E160" s="1">
        <f t="shared" si="96"/>
        <v>2.195844123019449</v>
      </c>
      <c r="F160">
        <f t="shared" si="90"/>
        <v>21.5</v>
      </c>
      <c r="G160">
        <f t="shared" si="91"/>
        <v>0.97912232360263818</v>
      </c>
      <c r="H160">
        <f t="shared" si="92"/>
        <v>9.5306456686884431</v>
      </c>
      <c r="J160" s="1">
        <f t="shared" si="93"/>
        <v>27.829485352570252</v>
      </c>
      <c r="K160">
        <f t="shared" si="94"/>
        <v>13.459008135817438</v>
      </c>
      <c r="L160">
        <f t="shared" si="95"/>
        <v>-14.370477216752814</v>
      </c>
    </row>
    <row r="161" spans="1:13" x14ac:dyDescent="0.25">
      <c r="A161">
        <v>7</v>
      </c>
      <c r="B161">
        <f t="shared" si="88"/>
        <v>-42</v>
      </c>
      <c r="C161">
        <v>2.92</v>
      </c>
      <c r="D161">
        <f t="shared" si="89"/>
        <v>-71</v>
      </c>
      <c r="E161" s="1">
        <f t="shared" si="96"/>
        <v>2.195844123019449</v>
      </c>
      <c r="F161">
        <f t="shared" si="90"/>
        <v>29</v>
      </c>
      <c r="G161">
        <f t="shared" si="91"/>
        <v>1.3206766225337911</v>
      </c>
      <c r="H161">
        <f t="shared" si="92"/>
        <v>20.925537514419744</v>
      </c>
      <c r="J161" s="1">
        <f t="shared" si="93"/>
        <v>61.102569542105655</v>
      </c>
      <c r="K161">
        <f t="shared" si="94"/>
        <v>17.004261230644513</v>
      </c>
      <c r="L161">
        <f t="shared" si="95"/>
        <v>-44.098308311461139</v>
      </c>
    </row>
    <row r="162" spans="1:13" x14ac:dyDescent="0.25">
      <c r="A162">
        <v>8</v>
      </c>
      <c r="B162">
        <f t="shared" si="88"/>
        <v>-43.5</v>
      </c>
      <c r="C162">
        <v>2.92</v>
      </c>
      <c r="D162">
        <f t="shared" si="89"/>
        <v>-71</v>
      </c>
      <c r="E162" s="1">
        <f t="shared" si="96"/>
        <v>2.195844123019449</v>
      </c>
      <c r="F162">
        <f t="shared" si="90"/>
        <v>27.5</v>
      </c>
      <c r="G162">
        <f t="shared" si="91"/>
        <v>1.2523657627475604</v>
      </c>
      <c r="H162">
        <f t="shared" si="92"/>
        <v>17.879927881760537</v>
      </c>
      <c r="J162" s="1">
        <f t="shared" si="93"/>
        <v>52.20938941474077</v>
      </c>
      <c r="K162">
        <f t="shared" si="94"/>
        <v>17.004261230644513</v>
      </c>
      <c r="L162">
        <f t="shared" si="95"/>
        <v>-35.205128184096253</v>
      </c>
      <c r="M162">
        <v>11</v>
      </c>
    </row>
    <row r="163" spans="1:13" x14ac:dyDescent="0.25">
      <c r="A163">
        <v>9</v>
      </c>
      <c r="B163">
        <f t="shared" si="88"/>
        <v>-42</v>
      </c>
      <c r="C163">
        <v>2.92</v>
      </c>
      <c r="D163">
        <f t="shared" si="89"/>
        <v>-77</v>
      </c>
      <c r="E163" s="1">
        <f t="shared" si="96"/>
        <v>2.195844123019449</v>
      </c>
      <c r="F163">
        <f t="shared" si="90"/>
        <v>35</v>
      </c>
      <c r="G163">
        <f t="shared" si="91"/>
        <v>1.5939200616787133</v>
      </c>
      <c r="H163">
        <f t="shared" si="92"/>
        <v>39.257266994418401</v>
      </c>
      <c r="J163" s="1">
        <f t="shared" si="93"/>
        <v>114.63121962370172</v>
      </c>
      <c r="K163">
        <f t="shared" si="94"/>
        <v>21.659752999515021</v>
      </c>
      <c r="L163">
        <f t="shared" si="95"/>
        <v>-92.971466624186704</v>
      </c>
    </row>
    <row r="164" spans="1:13" x14ac:dyDescent="0.25">
      <c r="A164">
        <v>10</v>
      </c>
      <c r="B164">
        <f t="shared" si="88"/>
        <v>-43.5</v>
      </c>
      <c r="C164">
        <v>2.92</v>
      </c>
      <c r="D164">
        <f t="shared" si="89"/>
        <v>-77</v>
      </c>
      <c r="E164" s="1">
        <f t="shared" si="96"/>
        <v>2.195844123019449</v>
      </c>
      <c r="F164">
        <f t="shared" si="90"/>
        <v>33.5</v>
      </c>
      <c r="G164">
        <f t="shared" si="91"/>
        <v>1.5256092018924827</v>
      </c>
      <c r="H164">
        <f t="shared" si="92"/>
        <v>33.543563801480836</v>
      </c>
      <c r="J164" s="1">
        <f t="shared" si="93"/>
        <v>97.947206300324041</v>
      </c>
      <c r="K164">
        <f t="shared" si="94"/>
        <v>21.659752999515021</v>
      </c>
      <c r="L164">
        <f t="shared" si="95"/>
        <v>-76.28745330080902</v>
      </c>
    </row>
    <row r="165" spans="1:13" x14ac:dyDescent="0.25">
      <c r="A165">
        <v>11</v>
      </c>
      <c r="B165">
        <f t="shared" si="88"/>
        <v>-42</v>
      </c>
      <c r="C165">
        <v>2.92</v>
      </c>
      <c r="D165">
        <f t="shared" si="89"/>
        <v>-57</v>
      </c>
      <c r="E165" s="1">
        <f t="shared" si="96"/>
        <v>2.195844123019449</v>
      </c>
      <c r="F165">
        <f t="shared" si="90"/>
        <v>15</v>
      </c>
      <c r="G165">
        <f t="shared" si="91"/>
        <v>0.68310859786230571</v>
      </c>
      <c r="H165">
        <f t="shared" si="92"/>
        <v>4.8206832654516898</v>
      </c>
      <c r="J165" s="1">
        <f t="shared" si="93"/>
        <v>14.076395135118934</v>
      </c>
      <c r="K165">
        <f t="shared" si="94"/>
        <v>14.076395135118934</v>
      </c>
      <c r="L165">
        <f t="shared" si="95"/>
        <v>0</v>
      </c>
    </row>
    <row r="166" spans="1:13" x14ac:dyDescent="0.25">
      <c r="A166">
        <v>12</v>
      </c>
      <c r="B166">
        <f t="shared" si="88"/>
        <v>-43.5</v>
      </c>
      <c r="C166">
        <v>2.92</v>
      </c>
      <c r="D166">
        <f t="shared" si="89"/>
        <v>-57</v>
      </c>
      <c r="E166" s="1">
        <f t="shared" si="96"/>
        <v>2.195844123019449</v>
      </c>
      <c r="F166">
        <f t="shared" si="90"/>
        <v>13.5</v>
      </c>
      <c r="G166">
        <f t="shared" si="91"/>
        <v>0.61479773807607518</v>
      </c>
      <c r="H166">
        <f t="shared" si="92"/>
        <v>4.1190563954541384</v>
      </c>
      <c r="J166" s="1">
        <f t="shared" si="93"/>
        <v>12.027644674726083</v>
      </c>
      <c r="K166">
        <f t="shared" si="94"/>
        <v>14.076395135118934</v>
      </c>
      <c r="L166">
        <f t="shared" si="95"/>
        <v>2.048750460392851</v>
      </c>
    </row>
    <row r="167" spans="1:13" x14ac:dyDescent="0.25">
      <c r="A167">
        <v>13</v>
      </c>
      <c r="B167">
        <f t="shared" si="88"/>
        <v>-42</v>
      </c>
      <c r="C167">
        <v>2.92</v>
      </c>
      <c r="D167">
        <f t="shared" si="89"/>
        <v>-82.5</v>
      </c>
      <c r="E167" s="1">
        <f t="shared" si="96"/>
        <v>2.195844123019449</v>
      </c>
      <c r="F167">
        <f t="shared" si="90"/>
        <v>40.5</v>
      </c>
      <c r="G167">
        <f t="shared" si="91"/>
        <v>1.8443932142282253</v>
      </c>
      <c r="H167">
        <f t="shared" si="92"/>
        <v>69.886487641364695</v>
      </c>
      <c r="J167" s="1">
        <f t="shared" si="93"/>
        <v>204.06854391278492</v>
      </c>
      <c r="K167">
        <f t="shared" si="94"/>
        <v>18.415887162990547</v>
      </c>
      <c r="L167">
        <f t="shared" si="95"/>
        <v>-185.65265674979437</v>
      </c>
    </row>
    <row r="168" spans="1:13" x14ac:dyDescent="0.25">
      <c r="A168">
        <v>14</v>
      </c>
      <c r="B168">
        <f t="shared" si="88"/>
        <v>-43.5</v>
      </c>
      <c r="C168">
        <v>2.92</v>
      </c>
      <c r="D168">
        <f t="shared" si="89"/>
        <v>-82.5</v>
      </c>
      <c r="E168" s="1">
        <f t="shared" si="96"/>
        <v>2.195844123019449</v>
      </c>
      <c r="F168">
        <f t="shared" si="90"/>
        <v>39</v>
      </c>
      <c r="G168">
        <f t="shared" si="91"/>
        <v>1.7760823544419948</v>
      </c>
      <c r="H168">
        <f t="shared" si="92"/>
        <v>59.714851199214223</v>
      </c>
      <c r="J168" s="1">
        <f t="shared" si="93"/>
        <v>174.36736550170554</v>
      </c>
      <c r="K168">
        <f t="shared" si="94"/>
        <v>18.415887162990547</v>
      </c>
      <c r="L168">
        <f t="shared" si="95"/>
        <v>-155.95147833871499</v>
      </c>
    </row>
    <row r="169" spans="1:13" x14ac:dyDescent="0.25">
      <c r="J169" s="1"/>
    </row>
    <row r="170" spans="1:13" x14ac:dyDescent="0.25">
      <c r="A170">
        <v>1</v>
      </c>
      <c r="B170">
        <f t="shared" ref="B170:B183" si="97">B155</f>
        <v>-42</v>
      </c>
      <c r="C170">
        <v>2.92</v>
      </c>
      <c r="D170">
        <f t="shared" ref="D170:D183" si="98">D155</f>
        <v>-50.5</v>
      </c>
      <c r="E170" s="1">
        <f>S16</f>
        <v>1.9762597107175039</v>
      </c>
      <c r="F170">
        <f t="shared" ref="F170:F183" si="99">(B170-D170-I170)</f>
        <v>8.5</v>
      </c>
      <c r="G170">
        <f t="shared" ref="G170:G183" si="100">(F170/(10*E170))</f>
        <v>0.43010541346885911</v>
      </c>
      <c r="H170">
        <f t="shared" ref="H170:H183" si="101">POWER(10,G170)</f>
        <v>2.6921881819183207</v>
      </c>
      <c r="I170">
        <v>0</v>
      </c>
      <c r="J170" s="1">
        <f t="shared" ref="J170:J183" si="102">(H170*C170)</f>
        <v>7.8611894912014959</v>
      </c>
      <c r="K170">
        <f t="shared" ref="K170:K183" si="103">K155</f>
        <v>7.1515662620156153</v>
      </c>
      <c r="L170">
        <f t="shared" ref="L170:L183" si="104">(K170-J170)</f>
        <v>-0.70962322918588061</v>
      </c>
    </row>
    <row r="171" spans="1:13" x14ac:dyDescent="0.25">
      <c r="A171">
        <v>2</v>
      </c>
      <c r="B171">
        <f t="shared" si="97"/>
        <v>-43.5</v>
      </c>
      <c r="C171">
        <v>2.92</v>
      </c>
      <c r="D171">
        <f t="shared" si="98"/>
        <v>-50.5</v>
      </c>
      <c r="E171" s="1">
        <f t="shared" ref="E171:E183" si="105">E170</f>
        <v>1.9762597107175039</v>
      </c>
      <c r="F171">
        <f t="shared" si="99"/>
        <v>7</v>
      </c>
      <c r="G171">
        <f t="shared" si="100"/>
        <v>0.35420445815082519</v>
      </c>
      <c r="H171">
        <f t="shared" si="101"/>
        <v>2.2604997229929231</v>
      </c>
      <c r="I171">
        <v>0</v>
      </c>
      <c r="J171" s="1">
        <f t="shared" si="102"/>
        <v>6.6006591911393357</v>
      </c>
      <c r="K171">
        <f t="shared" si="103"/>
        <v>7.1515662620156153</v>
      </c>
      <c r="L171">
        <f t="shared" si="104"/>
        <v>0.55090707087627955</v>
      </c>
    </row>
    <row r="172" spans="1:13" x14ac:dyDescent="0.25">
      <c r="A172">
        <v>3</v>
      </c>
      <c r="B172">
        <f t="shared" si="97"/>
        <v>-42</v>
      </c>
      <c r="C172">
        <v>2.92</v>
      </c>
      <c r="D172">
        <f t="shared" si="98"/>
        <v>-54.5</v>
      </c>
      <c r="E172" s="1">
        <f t="shared" si="105"/>
        <v>1.9762597107175039</v>
      </c>
      <c r="F172">
        <f t="shared" si="99"/>
        <v>12.5</v>
      </c>
      <c r="G172">
        <f t="shared" si="100"/>
        <v>0.63250796098361639</v>
      </c>
      <c r="H172">
        <f t="shared" si="101"/>
        <v>4.2905005401563763</v>
      </c>
      <c r="J172" s="1">
        <f t="shared" si="102"/>
        <v>12.528261577256618</v>
      </c>
      <c r="K172">
        <f t="shared" si="103"/>
        <v>12.089040491287967</v>
      </c>
      <c r="L172">
        <f t="shared" si="104"/>
        <v>-0.43922108596865073</v>
      </c>
    </row>
    <row r="173" spans="1:13" x14ac:dyDescent="0.25">
      <c r="A173">
        <v>4</v>
      </c>
      <c r="B173">
        <f t="shared" si="97"/>
        <v>-43.5</v>
      </c>
      <c r="C173">
        <v>2.92</v>
      </c>
      <c r="D173">
        <f t="shared" si="98"/>
        <v>-54.5</v>
      </c>
      <c r="E173" s="1">
        <f t="shared" si="105"/>
        <v>1.9762597107175039</v>
      </c>
      <c r="F173">
        <f t="shared" si="99"/>
        <v>11</v>
      </c>
      <c r="G173">
        <f t="shared" si="100"/>
        <v>0.55660700566558241</v>
      </c>
      <c r="H173">
        <f t="shared" si="101"/>
        <v>3.6025250194857019</v>
      </c>
      <c r="J173" s="1">
        <f t="shared" si="102"/>
        <v>10.51937305689825</v>
      </c>
      <c r="K173">
        <f t="shared" si="103"/>
        <v>12.089040491287967</v>
      </c>
      <c r="L173">
        <f t="shared" si="104"/>
        <v>1.5696674343897179</v>
      </c>
    </row>
    <row r="174" spans="1:13" x14ac:dyDescent="0.25">
      <c r="A174">
        <v>5</v>
      </c>
      <c r="B174">
        <f t="shared" si="97"/>
        <v>-42</v>
      </c>
      <c r="C174">
        <v>2.92</v>
      </c>
      <c r="D174">
        <f t="shared" si="98"/>
        <v>-65</v>
      </c>
      <c r="E174" s="1">
        <f t="shared" si="105"/>
        <v>1.9762597107175039</v>
      </c>
      <c r="F174">
        <f t="shared" si="99"/>
        <v>23</v>
      </c>
      <c r="G174">
        <f t="shared" si="100"/>
        <v>1.1638146482098541</v>
      </c>
      <c r="H174">
        <f t="shared" si="101"/>
        <v>14.581917883038027</v>
      </c>
      <c r="J174" s="1">
        <f t="shared" si="102"/>
        <v>42.579200218471037</v>
      </c>
      <c r="K174">
        <f t="shared" si="103"/>
        <v>13.459008135817438</v>
      </c>
      <c r="L174">
        <f t="shared" si="104"/>
        <v>-29.120192082653599</v>
      </c>
    </row>
    <row r="175" spans="1:13" x14ac:dyDescent="0.25">
      <c r="A175">
        <v>6</v>
      </c>
      <c r="B175">
        <f t="shared" si="97"/>
        <v>-43.5</v>
      </c>
      <c r="C175">
        <v>2.92</v>
      </c>
      <c r="D175">
        <f t="shared" si="98"/>
        <v>-65</v>
      </c>
      <c r="E175" s="1">
        <f t="shared" si="105"/>
        <v>1.9762597107175039</v>
      </c>
      <c r="F175">
        <f t="shared" si="99"/>
        <v>21.5</v>
      </c>
      <c r="G175">
        <f t="shared" si="100"/>
        <v>1.0879136928918203</v>
      </c>
      <c r="H175">
        <f t="shared" si="101"/>
        <v>12.243728561287131</v>
      </c>
      <c r="J175" s="1">
        <f t="shared" si="102"/>
        <v>35.751687398958424</v>
      </c>
      <c r="K175">
        <f t="shared" si="103"/>
        <v>13.459008135817438</v>
      </c>
      <c r="L175">
        <f t="shared" si="104"/>
        <v>-22.292679263140986</v>
      </c>
    </row>
    <row r="176" spans="1:13" x14ac:dyDescent="0.25">
      <c r="A176">
        <v>7</v>
      </c>
      <c r="B176">
        <f t="shared" si="97"/>
        <v>-42</v>
      </c>
      <c r="C176">
        <v>2.92</v>
      </c>
      <c r="D176">
        <f t="shared" si="98"/>
        <v>-71</v>
      </c>
      <c r="E176" s="1">
        <f t="shared" si="105"/>
        <v>1.9762597107175039</v>
      </c>
      <c r="F176">
        <f t="shared" si="99"/>
        <v>29</v>
      </c>
      <c r="G176">
        <f t="shared" si="100"/>
        <v>1.4674184694819901</v>
      </c>
      <c r="H176">
        <f t="shared" si="101"/>
        <v>29.337187024414746</v>
      </c>
      <c r="J176" s="1">
        <f t="shared" si="102"/>
        <v>85.664586111291058</v>
      </c>
      <c r="K176">
        <f t="shared" si="103"/>
        <v>17.004261230644513</v>
      </c>
      <c r="L176">
        <f t="shared" si="104"/>
        <v>-68.660324880646542</v>
      </c>
    </row>
    <row r="177" spans="1:13" x14ac:dyDescent="0.25">
      <c r="A177">
        <v>8</v>
      </c>
      <c r="B177">
        <f t="shared" si="97"/>
        <v>-43.5</v>
      </c>
      <c r="C177">
        <v>2.92</v>
      </c>
      <c r="D177">
        <f t="shared" si="98"/>
        <v>-71</v>
      </c>
      <c r="E177" s="1">
        <f t="shared" si="105"/>
        <v>1.9762597107175039</v>
      </c>
      <c r="F177">
        <f t="shared" si="99"/>
        <v>27.5</v>
      </c>
      <c r="G177">
        <f t="shared" si="100"/>
        <v>1.391517514163956</v>
      </c>
      <c r="H177">
        <f t="shared" si="101"/>
        <v>24.633011758794318</v>
      </c>
      <c r="J177" s="1">
        <f t="shared" si="102"/>
        <v>71.9283943356794</v>
      </c>
      <c r="K177">
        <f t="shared" si="103"/>
        <v>17.004261230644513</v>
      </c>
      <c r="L177">
        <f t="shared" si="104"/>
        <v>-54.924133105034883</v>
      </c>
      <c r="M177">
        <v>12</v>
      </c>
    </row>
    <row r="178" spans="1:13" x14ac:dyDescent="0.25">
      <c r="A178">
        <v>9</v>
      </c>
      <c r="B178">
        <f t="shared" si="97"/>
        <v>-42</v>
      </c>
      <c r="C178">
        <v>2.92</v>
      </c>
      <c r="D178">
        <f t="shared" si="98"/>
        <v>-77</v>
      </c>
      <c r="E178" s="1">
        <f t="shared" si="105"/>
        <v>1.9762597107175039</v>
      </c>
      <c r="F178">
        <f t="shared" si="99"/>
        <v>35</v>
      </c>
      <c r="G178">
        <f t="shared" si="100"/>
        <v>1.7710222907541258</v>
      </c>
      <c r="H178">
        <f t="shared" si="101"/>
        <v>59.023137382129725</v>
      </c>
      <c r="J178" s="1">
        <f t="shared" si="102"/>
        <v>172.34756115581879</v>
      </c>
      <c r="K178">
        <f t="shared" si="103"/>
        <v>21.659752999515021</v>
      </c>
      <c r="L178">
        <f t="shared" si="104"/>
        <v>-150.68780815630379</v>
      </c>
    </row>
    <row r="179" spans="1:13" x14ac:dyDescent="0.25">
      <c r="A179">
        <v>10</v>
      </c>
      <c r="B179">
        <f t="shared" si="97"/>
        <v>-43.5</v>
      </c>
      <c r="C179">
        <v>2.92</v>
      </c>
      <c r="D179">
        <f t="shared" si="98"/>
        <v>-77</v>
      </c>
      <c r="E179" s="1">
        <f t="shared" si="105"/>
        <v>1.9762597107175039</v>
      </c>
      <c r="F179">
        <f t="shared" si="99"/>
        <v>33.5</v>
      </c>
      <c r="G179">
        <f t="shared" si="100"/>
        <v>1.6951213354360919</v>
      </c>
      <c r="H179">
        <f t="shared" si="101"/>
        <v>49.558863157703854</v>
      </c>
      <c r="J179" s="1">
        <f t="shared" si="102"/>
        <v>144.71188042049525</v>
      </c>
      <c r="K179">
        <f t="shared" si="103"/>
        <v>21.659752999515021</v>
      </c>
      <c r="L179">
        <f t="shared" si="104"/>
        <v>-123.05212742098023</v>
      </c>
    </row>
    <row r="180" spans="1:13" x14ac:dyDescent="0.25">
      <c r="A180">
        <v>11</v>
      </c>
      <c r="B180">
        <f t="shared" si="97"/>
        <v>-42</v>
      </c>
      <c r="C180">
        <v>2.92</v>
      </c>
      <c r="D180">
        <f t="shared" si="98"/>
        <v>-57</v>
      </c>
      <c r="E180" s="1">
        <f t="shared" si="105"/>
        <v>1.9762597107175039</v>
      </c>
      <c r="F180">
        <f t="shared" si="99"/>
        <v>15</v>
      </c>
      <c r="G180">
        <f t="shared" si="100"/>
        <v>0.75900955318033969</v>
      </c>
      <c r="H180">
        <f t="shared" si="101"/>
        <v>5.7412909119215536</v>
      </c>
      <c r="J180" s="1">
        <f t="shared" si="102"/>
        <v>16.764569462810936</v>
      </c>
      <c r="K180">
        <f t="shared" si="103"/>
        <v>14.076395135118934</v>
      </c>
      <c r="L180">
        <f t="shared" si="104"/>
        <v>-2.6881743276920016</v>
      </c>
    </row>
    <row r="181" spans="1:13" x14ac:dyDescent="0.25">
      <c r="A181">
        <v>12</v>
      </c>
      <c r="B181">
        <f t="shared" si="97"/>
        <v>-43.5</v>
      </c>
      <c r="C181">
        <v>2.92</v>
      </c>
      <c r="D181">
        <f t="shared" si="98"/>
        <v>-57</v>
      </c>
      <c r="E181" s="1">
        <f t="shared" si="105"/>
        <v>1.9762597107175039</v>
      </c>
      <c r="F181">
        <f t="shared" si="99"/>
        <v>13.5</v>
      </c>
      <c r="G181">
        <f t="shared" si="100"/>
        <v>0.68310859786230571</v>
      </c>
      <c r="H181">
        <f t="shared" si="101"/>
        <v>4.8206832654516898</v>
      </c>
      <c r="J181" s="1">
        <f t="shared" si="102"/>
        <v>14.076395135118934</v>
      </c>
      <c r="K181">
        <f t="shared" si="103"/>
        <v>14.076395135118934</v>
      </c>
      <c r="L181">
        <f t="shared" si="104"/>
        <v>0</v>
      </c>
    </row>
    <row r="182" spans="1:13" x14ac:dyDescent="0.25">
      <c r="A182">
        <v>13</v>
      </c>
      <c r="B182">
        <f t="shared" si="97"/>
        <v>-42</v>
      </c>
      <c r="C182">
        <v>2.92</v>
      </c>
      <c r="D182">
        <f t="shared" si="98"/>
        <v>-82.5</v>
      </c>
      <c r="E182" s="1">
        <f t="shared" si="105"/>
        <v>1.9762597107175039</v>
      </c>
      <c r="F182">
        <f t="shared" si="99"/>
        <v>40.5</v>
      </c>
      <c r="G182">
        <f t="shared" si="100"/>
        <v>2.0493257935869171</v>
      </c>
      <c r="H182">
        <f t="shared" si="101"/>
        <v>112.02779643983378</v>
      </c>
      <c r="J182" s="1">
        <f t="shared" si="102"/>
        <v>327.12116560431463</v>
      </c>
      <c r="K182">
        <f t="shared" si="103"/>
        <v>18.415887162990547</v>
      </c>
      <c r="L182">
        <f t="shared" si="104"/>
        <v>-308.70527844132408</v>
      </c>
    </row>
    <row r="183" spans="1:13" x14ac:dyDescent="0.25">
      <c r="A183">
        <v>14</v>
      </c>
      <c r="B183">
        <f t="shared" si="97"/>
        <v>-43.5</v>
      </c>
      <c r="C183">
        <v>2.92</v>
      </c>
      <c r="D183">
        <f t="shared" si="98"/>
        <v>-82.5</v>
      </c>
      <c r="E183" s="1">
        <f t="shared" si="105"/>
        <v>1.9762597107175039</v>
      </c>
      <c r="F183">
        <f t="shared" si="99"/>
        <v>39</v>
      </c>
      <c r="G183">
        <f t="shared" si="100"/>
        <v>1.973424838268883</v>
      </c>
      <c r="H183">
        <f t="shared" si="101"/>
        <v>94.064302235851201</v>
      </c>
      <c r="J183" s="1">
        <f t="shared" si="102"/>
        <v>274.6677625286855</v>
      </c>
      <c r="K183">
        <f t="shared" si="103"/>
        <v>18.415887162990547</v>
      </c>
      <c r="L183">
        <f t="shared" si="104"/>
        <v>-256.25187536569496</v>
      </c>
    </row>
    <row r="184" spans="1:13" x14ac:dyDescent="0.25">
      <c r="J184" s="1"/>
    </row>
    <row r="185" spans="1:13" x14ac:dyDescent="0.25">
      <c r="A185">
        <v>1</v>
      </c>
      <c r="B185">
        <f t="shared" ref="B185:B198" si="106">B170</f>
        <v>-42</v>
      </c>
      <c r="C185">
        <v>2.92</v>
      </c>
      <c r="D185">
        <f t="shared" ref="D185:D198" si="107">D170</f>
        <v>-50.5</v>
      </c>
      <c r="E185" s="1">
        <f>S17</f>
        <v>5.0637039345028017</v>
      </c>
      <c r="F185">
        <f t="shared" ref="F185:F198" si="108">(B185-D185-I185)</f>
        <v>8.5</v>
      </c>
      <c r="G185">
        <f t="shared" ref="G185:G198" si="109">(F185/(10*E185))</f>
        <v>0.16786131475979754</v>
      </c>
      <c r="H185">
        <f t="shared" ref="H185:H198" si="110">POWER(10,G185)</f>
        <v>1.4718424172189188</v>
      </c>
      <c r="I185">
        <v>0</v>
      </c>
      <c r="J185" s="1">
        <f t="shared" ref="J185:J198" si="111">(H185*C185)</f>
        <v>4.2977798582792426</v>
      </c>
      <c r="K185">
        <f t="shared" ref="K185:K198" si="112">K170</f>
        <v>7.1515662620156153</v>
      </c>
      <c r="L185">
        <f t="shared" ref="L185:L198" si="113">(K185-J185)</f>
        <v>2.8537864037363727</v>
      </c>
    </row>
    <row r="186" spans="1:13" x14ac:dyDescent="0.25">
      <c r="A186">
        <v>2</v>
      </c>
      <c r="B186">
        <f t="shared" si="106"/>
        <v>-43.5</v>
      </c>
      <c r="C186">
        <v>2.92</v>
      </c>
      <c r="D186">
        <f t="shared" si="107"/>
        <v>-50.5</v>
      </c>
      <c r="E186" s="1">
        <f t="shared" ref="E186:E198" si="114">E185</f>
        <v>5.0637039345028017</v>
      </c>
      <c r="F186">
        <f t="shared" si="108"/>
        <v>7</v>
      </c>
      <c r="G186">
        <f t="shared" si="109"/>
        <v>0.13823872980218621</v>
      </c>
      <c r="H186">
        <f t="shared" si="110"/>
        <v>1.3747974875874716</v>
      </c>
      <c r="I186">
        <v>0</v>
      </c>
      <c r="J186" s="1">
        <f t="shared" si="111"/>
        <v>4.0144086637554173</v>
      </c>
      <c r="K186">
        <f t="shared" si="112"/>
        <v>7.1515662620156153</v>
      </c>
      <c r="L186">
        <f t="shared" si="113"/>
        <v>3.137157598260198</v>
      </c>
    </row>
    <row r="187" spans="1:13" x14ac:dyDescent="0.25">
      <c r="A187">
        <v>3</v>
      </c>
      <c r="B187">
        <f t="shared" si="106"/>
        <v>-42</v>
      </c>
      <c r="C187">
        <v>2.92</v>
      </c>
      <c r="D187">
        <f t="shared" si="107"/>
        <v>-54.5</v>
      </c>
      <c r="E187" s="1">
        <f t="shared" si="114"/>
        <v>5.0637039345028017</v>
      </c>
      <c r="F187">
        <f t="shared" si="108"/>
        <v>12.5</v>
      </c>
      <c r="G187">
        <f t="shared" si="109"/>
        <v>0.24685487464676109</v>
      </c>
      <c r="H187">
        <f t="shared" si="110"/>
        <v>1.7654477739425778</v>
      </c>
      <c r="J187" s="1">
        <f t="shared" si="111"/>
        <v>5.1551074999123268</v>
      </c>
      <c r="K187">
        <f t="shared" si="112"/>
        <v>12.089040491287967</v>
      </c>
      <c r="L187">
        <f t="shared" si="113"/>
        <v>6.9339329913756407</v>
      </c>
    </row>
    <row r="188" spans="1:13" x14ac:dyDescent="0.25">
      <c r="A188">
        <v>4</v>
      </c>
      <c r="B188">
        <f t="shared" si="106"/>
        <v>-43.5</v>
      </c>
      <c r="C188">
        <v>2.92</v>
      </c>
      <c r="D188">
        <f t="shared" si="107"/>
        <v>-54.5</v>
      </c>
      <c r="E188" s="1">
        <f t="shared" si="114"/>
        <v>5.0637039345028017</v>
      </c>
      <c r="F188">
        <f t="shared" si="108"/>
        <v>11</v>
      </c>
      <c r="G188">
        <f t="shared" si="109"/>
        <v>0.21723228968914976</v>
      </c>
      <c r="H188">
        <f t="shared" si="110"/>
        <v>1.6490441746265716</v>
      </c>
      <c r="J188" s="1">
        <f t="shared" si="111"/>
        <v>4.8152089899095891</v>
      </c>
      <c r="K188">
        <f t="shared" si="112"/>
        <v>12.089040491287967</v>
      </c>
      <c r="L188">
        <f t="shared" si="113"/>
        <v>7.2738315013783783</v>
      </c>
    </row>
    <row r="189" spans="1:13" x14ac:dyDescent="0.25">
      <c r="A189">
        <v>5</v>
      </c>
      <c r="B189">
        <f t="shared" si="106"/>
        <v>-42</v>
      </c>
      <c r="C189">
        <v>2.92</v>
      </c>
      <c r="D189">
        <f t="shared" si="107"/>
        <v>-65</v>
      </c>
      <c r="E189" s="1">
        <f t="shared" si="114"/>
        <v>5.0637039345028017</v>
      </c>
      <c r="F189">
        <f t="shared" si="108"/>
        <v>23</v>
      </c>
      <c r="G189">
        <f t="shared" si="109"/>
        <v>0.45421296935004041</v>
      </c>
      <c r="H189">
        <f t="shared" si="110"/>
        <v>2.8458563164932906</v>
      </c>
      <c r="J189" s="1">
        <f t="shared" si="111"/>
        <v>8.3099004441604087</v>
      </c>
      <c r="K189">
        <f t="shared" si="112"/>
        <v>13.459008135817438</v>
      </c>
      <c r="L189">
        <f t="shared" si="113"/>
        <v>5.1491076916570293</v>
      </c>
    </row>
    <row r="190" spans="1:13" x14ac:dyDescent="0.25">
      <c r="A190">
        <v>6</v>
      </c>
      <c r="B190">
        <f t="shared" si="106"/>
        <v>-43.5</v>
      </c>
      <c r="C190">
        <v>2.92</v>
      </c>
      <c r="D190">
        <f t="shared" si="107"/>
        <v>-65</v>
      </c>
      <c r="E190" s="1">
        <f t="shared" si="114"/>
        <v>5.0637039345028017</v>
      </c>
      <c r="F190">
        <f t="shared" si="108"/>
        <v>21.5</v>
      </c>
      <c r="G190">
        <f t="shared" si="109"/>
        <v>0.42459038439242908</v>
      </c>
      <c r="H190">
        <f t="shared" si="110"/>
        <v>2.6582167140845336</v>
      </c>
      <c r="J190" s="1">
        <f t="shared" si="111"/>
        <v>7.7619928051268383</v>
      </c>
      <c r="K190">
        <f t="shared" si="112"/>
        <v>13.459008135817438</v>
      </c>
      <c r="L190">
        <f t="shared" si="113"/>
        <v>5.6970153306905997</v>
      </c>
    </row>
    <row r="191" spans="1:13" x14ac:dyDescent="0.25">
      <c r="A191">
        <v>7</v>
      </c>
      <c r="B191">
        <f t="shared" si="106"/>
        <v>-42</v>
      </c>
      <c r="C191">
        <v>2.92</v>
      </c>
      <c r="D191">
        <f t="shared" si="107"/>
        <v>-71</v>
      </c>
      <c r="E191" s="1">
        <f t="shared" si="114"/>
        <v>5.0637039345028017</v>
      </c>
      <c r="F191">
        <f t="shared" si="108"/>
        <v>29</v>
      </c>
      <c r="G191">
        <f t="shared" si="109"/>
        <v>0.57270330918048573</v>
      </c>
      <c r="H191">
        <f t="shared" si="110"/>
        <v>3.7385509971123501</v>
      </c>
      <c r="J191" s="1">
        <f t="shared" si="111"/>
        <v>10.916568911568062</v>
      </c>
      <c r="K191">
        <f t="shared" si="112"/>
        <v>17.004261230644513</v>
      </c>
      <c r="L191">
        <f t="shared" si="113"/>
        <v>6.0876923190764511</v>
      </c>
      <c r="M191">
        <v>13</v>
      </c>
    </row>
    <row r="192" spans="1:13" x14ac:dyDescent="0.25">
      <c r="A192">
        <v>8</v>
      </c>
      <c r="B192">
        <f t="shared" si="106"/>
        <v>-43.5</v>
      </c>
      <c r="C192">
        <v>2.92</v>
      </c>
      <c r="D192">
        <f t="shared" si="107"/>
        <v>-71</v>
      </c>
      <c r="E192" s="1">
        <f t="shared" si="114"/>
        <v>5.0637039345028017</v>
      </c>
      <c r="F192">
        <f t="shared" si="108"/>
        <v>27.5</v>
      </c>
      <c r="G192">
        <f t="shared" si="109"/>
        <v>0.54308072422287446</v>
      </c>
      <c r="H192">
        <f t="shared" si="110"/>
        <v>3.4920521775417885</v>
      </c>
      <c r="J192" s="1">
        <f t="shared" si="111"/>
        <v>10.196792358422023</v>
      </c>
      <c r="K192">
        <f t="shared" si="112"/>
        <v>17.004261230644513</v>
      </c>
      <c r="L192">
        <f t="shared" si="113"/>
        <v>6.8074688722224899</v>
      </c>
    </row>
    <row r="193" spans="1:13" x14ac:dyDescent="0.25">
      <c r="A193">
        <v>9</v>
      </c>
      <c r="B193">
        <f t="shared" si="106"/>
        <v>-42</v>
      </c>
      <c r="C193">
        <v>2.92</v>
      </c>
      <c r="D193">
        <f t="shared" si="107"/>
        <v>-77</v>
      </c>
      <c r="E193" s="1">
        <f t="shared" si="114"/>
        <v>5.0637039345028017</v>
      </c>
      <c r="F193">
        <f t="shared" si="108"/>
        <v>35</v>
      </c>
      <c r="G193">
        <f t="shared" si="109"/>
        <v>0.69119364901093105</v>
      </c>
      <c r="H193">
        <f t="shared" si="110"/>
        <v>4.9112681750680007</v>
      </c>
      <c r="J193" s="1">
        <f t="shared" si="111"/>
        <v>14.340903071198563</v>
      </c>
      <c r="K193">
        <f t="shared" si="112"/>
        <v>21.659752999515021</v>
      </c>
      <c r="L193">
        <f t="shared" si="113"/>
        <v>7.3188499283164585</v>
      </c>
    </row>
    <row r="194" spans="1:13" x14ac:dyDescent="0.25">
      <c r="A194">
        <v>10</v>
      </c>
      <c r="B194">
        <f t="shared" si="106"/>
        <v>-43.5</v>
      </c>
      <c r="C194">
        <v>2.92</v>
      </c>
      <c r="D194">
        <f t="shared" si="107"/>
        <v>-77</v>
      </c>
      <c r="E194" s="1">
        <f t="shared" si="114"/>
        <v>5.0637039345028017</v>
      </c>
      <c r="F194">
        <f t="shared" si="108"/>
        <v>33.5</v>
      </c>
      <c r="G194">
        <f t="shared" si="109"/>
        <v>0.66157106405331978</v>
      </c>
      <c r="H194">
        <f t="shared" si="110"/>
        <v>4.5874470452549234</v>
      </c>
      <c r="J194" s="1">
        <f t="shared" si="111"/>
        <v>13.395345372144376</v>
      </c>
      <c r="K194">
        <f t="shared" si="112"/>
        <v>21.659752999515021</v>
      </c>
      <c r="L194">
        <f t="shared" si="113"/>
        <v>8.2644076273706446</v>
      </c>
    </row>
    <row r="195" spans="1:13" x14ac:dyDescent="0.25">
      <c r="A195">
        <v>11</v>
      </c>
      <c r="B195">
        <f t="shared" si="106"/>
        <v>-42</v>
      </c>
      <c r="C195">
        <v>2.92</v>
      </c>
      <c r="D195">
        <f t="shared" si="107"/>
        <v>-57</v>
      </c>
      <c r="E195" s="1">
        <f t="shared" si="114"/>
        <v>5.0637039345028017</v>
      </c>
      <c r="F195">
        <f t="shared" si="108"/>
        <v>15</v>
      </c>
      <c r="G195">
        <f t="shared" si="109"/>
        <v>0.29622584957611331</v>
      </c>
      <c r="H195">
        <f t="shared" si="110"/>
        <v>1.9779980065586293</v>
      </c>
      <c r="J195" s="1">
        <f t="shared" si="111"/>
        <v>5.7757541791511979</v>
      </c>
      <c r="K195">
        <f t="shared" si="112"/>
        <v>14.076395135118934</v>
      </c>
      <c r="L195">
        <f t="shared" si="113"/>
        <v>8.3006409559677365</v>
      </c>
    </row>
    <row r="196" spans="1:13" x14ac:dyDescent="0.25">
      <c r="A196">
        <v>12</v>
      </c>
      <c r="B196">
        <f t="shared" si="106"/>
        <v>-43.5</v>
      </c>
      <c r="C196">
        <v>2.92</v>
      </c>
      <c r="D196">
        <f t="shared" si="107"/>
        <v>-57</v>
      </c>
      <c r="E196" s="1">
        <f t="shared" si="114"/>
        <v>5.0637039345028017</v>
      </c>
      <c r="F196">
        <f t="shared" si="108"/>
        <v>13.5</v>
      </c>
      <c r="G196">
        <f t="shared" si="109"/>
        <v>0.26660326461850198</v>
      </c>
      <c r="H196">
        <f t="shared" si="110"/>
        <v>1.8475800520874379</v>
      </c>
      <c r="J196" s="1">
        <f t="shared" si="111"/>
        <v>5.3949337520953184</v>
      </c>
      <c r="K196">
        <f t="shared" si="112"/>
        <v>14.076395135118934</v>
      </c>
      <c r="L196">
        <f t="shared" si="113"/>
        <v>8.6814613830236169</v>
      </c>
    </row>
    <row r="197" spans="1:13" x14ac:dyDescent="0.25">
      <c r="A197">
        <v>13</v>
      </c>
      <c r="B197">
        <f t="shared" si="106"/>
        <v>-42</v>
      </c>
      <c r="C197">
        <v>2.92</v>
      </c>
      <c r="D197">
        <f t="shared" si="107"/>
        <v>-82.5</v>
      </c>
      <c r="E197" s="1">
        <f t="shared" si="114"/>
        <v>5.0637039345028017</v>
      </c>
      <c r="F197">
        <f t="shared" si="108"/>
        <v>40.5</v>
      </c>
      <c r="G197">
        <f t="shared" si="109"/>
        <v>0.79980979385550599</v>
      </c>
      <c r="H197">
        <f t="shared" si="110"/>
        <v>6.3068106722570398</v>
      </c>
      <c r="J197" s="1">
        <f t="shared" si="111"/>
        <v>18.415887162990558</v>
      </c>
      <c r="K197">
        <f t="shared" si="112"/>
        <v>18.415887162990547</v>
      </c>
      <c r="L197">
        <f t="shared" si="113"/>
        <v>-1.0658141036401503E-14</v>
      </c>
    </row>
    <row r="198" spans="1:13" x14ac:dyDescent="0.25">
      <c r="A198">
        <v>14</v>
      </c>
      <c r="B198">
        <f t="shared" si="106"/>
        <v>-43.5</v>
      </c>
      <c r="C198">
        <v>2.92</v>
      </c>
      <c r="D198">
        <f t="shared" si="107"/>
        <v>-82.5</v>
      </c>
      <c r="E198" s="1">
        <f t="shared" si="114"/>
        <v>5.0637039345028017</v>
      </c>
      <c r="F198">
        <f t="shared" si="108"/>
        <v>39</v>
      </c>
      <c r="G198">
        <f t="shared" si="109"/>
        <v>0.7701872088978946</v>
      </c>
      <c r="H198">
        <f t="shared" si="110"/>
        <v>5.8909753961922835</v>
      </c>
      <c r="J198" s="1">
        <f t="shared" si="111"/>
        <v>17.201648156881468</v>
      </c>
      <c r="K198">
        <f t="shared" si="112"/>
        <v>18.415887162990547</v>
      </c>
      <c r="L198">
        <f t="shared" si="113"/>
        <v>1.2142390061090786</v>
      </c>
    </row>
    <row r="199" spans="1:13" x14ac:dyDescent="0.25">
      <c r="J199" s="1"/>
    </row>
    <row r="200" spans="1:13" x14ac:dyDescent="0.25">
      <c r="A200">
        <v>1</v>
      </c>
      <c r="B200">
        <f t="shared" ref="B200:B213" si="115">B185</f>
        <v>-42</v>
      </c>
      <c r="C200">
        <v>2.92</v>
      </c>
      <c r="D200">
        <f t="shared" ref="D200:D213" si="116">D185</f>
        <v>-50.5</v>
      </c>
      <c r="E200" s="1">
        <f>S18</f>
        <v>4.876159344336032</v>
      </c>
      <c r="F200">
        <f t="shared" ref="F200:F213" si="117">(B200-D200-I200)</f>
        <v>8.5</v>
      </c>
      <c r="G200">
        <f t="shared" ref="G200:G213" si="118">(F200/(10*E200))</f>
        <v>0.17431751917363589</v>
      </c>
      <c r="H200">
        <f t="shared" ref="H200:H213" si="119">POWER(10,G200)</f>
        <v>1.4938862129065074</v>
      </c>
      <c r="I200">
        <v>0</v>
      </c>
      <c r="J200" s="1">
        <f t="shared" ref="J200:J213" si="120">(H200*C200)</f>
        <v>4.3621477416870018</v>
      </c>
      <c r="K200">
        <f t="shared" ref="K200:K213" si="121">K185</f>
        <v>7.1515662620156153</v>
      </c>
      <c r="L200">
        <f t="shared" ref="L200:L213" si="122">(K200-J200)</f>
        <v>2.7894185203286135</v>
      </c>
    </row>
    <row r="201" spans="1:13" x14ac:dyDescent="0.25">
      <c r="A201">
        <v>2</v>
      </c>
      <c r="B201">
        <f t="shared" si="115"/>
        <v>-43.5</v>
      </c>
      <c r="C201">
        <v>2.92</v>
      </c>
      <c r="D201">
        <f t="shared" si="116"/>
        <v>-50.5</v>
      </c>
      <c r="E201" s="1">
        <f t="shared" ref="E201:E213" si="123">E200</f>
        <v>4.876159344336032</v>
      </c>
      <c r="F201">
        <f t="shared" si="117"/>
        <v>7</v>
      </c>
      <c r="G201">
        <f t="shared" si="118"/>
        <v>0.1435556040253472</v>
      </c>
      <c r="H201">
        <f t="shared" si="119"/>
        <v>1.3917319710574874</v>
      </c>
      <c r="I201">
        <v>0</v>
      </c>
      <c r="J201" s="1">
        <f t="shared" si="120"/>
        <v>4.0638573554878628</v>
      </c>
      <c r="K201">
        <f t="shared" si="121"/>
        <v>7.1515662620156153</v>
      </c>
      <c r="L201">
        <f t="shared" si="122"/>
        <v>3.0877089065277525</v>
      </c>
    </row>
    <row r="202" spans="1:13" x14ac:dyDescent="0.25">
      <c r="A202">
        <v>3</v>
      </c>
      <c r="B202">
        <f t="shared" si="115"/>
        <v>-42</v>
      </c>
      <c r="C202">
        <v>2.92</v>
      </c>
      <c r="D202">
        <f t="shared" si="116"/>
        <v>-54.5</v>
      </c>
      <c r="E202" s="1">
        <f t="shared" si="123"/>
        <v>4.876159344336032</v>
      </c>
      <c r="F202">
        <f t="shared" si="117"/>
        <v>12.5</v>
      </c>
      <c r="G202">
        <f t="shared" si="118"/>
        <v>0.25634929290240571</v>
      </c>
      <c r="H202">
        <f t="shared" si="119"/>
        <v>1.8044684491995278</v>
      </c>
      <c r="J202" s="1">
        <f t="shared" si="120"/>
        <v>5.2690478716626208</v>
      </c>
      <c r="K202">
        <f t="shared" si="121"/>
        <v>12.089040491287967</v>
      </c>
      <c r="L202">
        <f t="shared" si="122"/>
        <v>6.8199926196253466</v>
      </c>
    </row>
    <row r="203" spans="1:13" x14ac:dyDescent="0.25">
      <c r="A203">
        <v>4</v>
      </c>
      <c r="B203">
        <f t="shared" si="115"/>
        <v>-43.5</v>
      </c>
      <c r="C203">
        <v>2.92</v>
      </c>
      <c r="D203">
        <f t="shared" si="116"/>
        <v>-54.5</v>
      </c>
      <c r="E203" s="1">
        <f t="shared" si="123"/>
        <v>4.876159344336032</v>
      </c>
      <c r="F203">
        <f t="shared" si="117"/>
        <v>11</v>
      </c>
      <c r="G203">
        <f t="shared" si="118"/>
        <v>0.22558737775411702</v>
      </c>
      <c r="H203">
        <f t="shared" si="119"/>
        <v>1.6810761153149982</v>
      </c>
      <c r="J203" s="1">
        <f t="shared" si="120"/>
        <v>4.9087422567197949</v>
      </c>
      <c r="K203">
        <f t="shared" si="121"/>
        <v>12.089040491287967</v>
      </c>
      <c r="L203">
        <f t="shared" si="122"/>
        <v>7.1802982345681725</v>
      </c>
    </row>
    <row r="204" spans="1:13" x14ac:dyDescent="0.25">
      <c r="A204">
        <v>5</v>
      </c>
      <c r="B204">
        <f t="shared" si="115"/>
        <v>-42</v>
      </c>
      <c r="C204">
        <v>2.92</v>
      </c>
      <c r="D204">
        <f t="shared" si="116"/>
        <v>-65</v>
      </c>
      <c r="E204" s="1">
        <f t="shared" si="123"/>
        <v>4.876159344336032</v>
      </c>
      <c r="F204">
        <f t="shared" si="117"/>
        <v>23</v>
      </c>
      <c r="G204">
        <f t="shared" si="118"/>
        <v>0.47168269894042653</v>
      </c>
      <c r="H204">
        <f t="shared" si="119"/>
        <v>2.962666037201406</v>
      </c>
      <c r="J204" s="1">
        <f t="shared" si="120"/>
        <v>8.6509848286281059</v>
      </c>
      <c r="K204">
        <f t="shared" si="121"/>
        <v>13.459008135817438</v>
      </c>
      <c r="L204">
        <f t="shared" si="122"/>
        <v>4.8080233071893321</v>
      </c>
    </row>
    <row r="205" spans="1:13" x14ac:dyDescent="0.25">
      <c r="A205">
        <v>6</v>
      </c>
      <c r="B205">
        <f t="shared" si="115"/>
        <v>-43.5</v>
      </c>
      <c r="C205">
        <v>2.92</v>
      </c>
      <c r="D205">
        <f t="shared" si="116"/>
        <v>-65</v>
      </c>
      <c r="E205" s="1">
        <f t="shared" si="123"/>
        <v>4.876159344336032</v>
      </c>
      <c r="F205">
        <f t="shared" si="117"/>
        <v>21.5</v>
      </c>
      <c r="G205">
        <f t="shared" si="118"/>
        <v>0.44092078379213784</v>
      </c>
      <c r="H205">
        <f t="shared" si="119"/>
        <v>2.7600743670545103</v>
      </c>
      <c r="J205" s="1">
        <f t="shared" si="120"/>
        <v>8.0594171517991704</v>
      </c>
      <c r="K205">
        <f t="shared" si="121"/>
        <v>13.459008135817438</v>
      </c>
      <c r="L205">
        <f t="shared" si="122"/>
        <v>5.3995909840182676</v>
      </c>
    </row>
    <row r="206" spans="1:13" x14ac:dyDescent="0.25">
      <c r="A206">
        <v>7</v>
      </c>
      <c r="B206">
        <f t="shared" si="115"/>
        <v>-42</v>
      </c>
      <c r="C206">
        <v>2.92</v>
      </c>
      <c r="D206">
        <f t="shared" si="116"/>
        <v>-71</v>
      </c>
      <c r="E206" s="1">
        <f t="shared" si="123"/>
        <v>4.876159344336032</v>
      </c>
      <c r="F206">
        <f t="shared" si="117"/>
        <v>29</v>
      </c>
      <c r="G206">
        <f t="shared" si="118"/>
        <v>0.59473035953358122</v>
      </c>
      <c r="H206">
        <f t="shared" si="119"/>
        <v>3.9330580781090321</v>
      </c>
      <c r="J206" s="1">
        <f t="shared" si="120"/>
        <v>11.484529588078374</v>
      </c>
      <c r="K206">
        <f t="shared" si="121"/>
        <v>17.004261230644513</v>
      </c>
      <c r="L206">
        <f t="shared" si="122"/>
        <v>5.5197316425661391</v>
      </c>
    </row>
    <row r="207" spans="1:13" x14ac:dyDescent="0.25">
      <c r="A207">
        <v>8</v>
      </c>
      <c r="B207">
        <f t="shared" si="115"/>
        <v>-43.5</v>
      </c>
      <c r="C207">
        <v>2.92</v>
      </c>
      <c r="D207">
        <f t="shared" si="116"/>
        <v>-71</v>
      </c>
      <c r="E207" s="1">
        <f t="shared" si="123"/>
        <v>4.876159344336032</v>
      </c>
      <c r="F207">
        <f t="shared" si="117"/>
        <v>27.5</v>
      </c>
      <c r="G207">
        <f t="shared" si="118"/>
        <v>0.56396844438529259</v>
      </c>
      <c r="H207">
        <f t="shared" si="119"/>
        <v>3.6641095044852814</v>
      </c>
      <c r="J207" s="1">
        <f t="shared" si="120"/>
        <v>10.699199753097021</v>
      </c>
      <c r="K207">
        <f t="shared" si="121"/>
        <v>17.004261230644513</v>
      </c>
      <c r="L207">
        <f t="shared" si="122"/>
        <v>6.3050614775474916</v>
      </c>
      <c r="M207">
        <v>14</v>
      </c>
    </row>
    <row r="208" spans="1:13" x14ac:dyDescent="0.25">
      <c r="A208">
        <v>9</v>
      </c>
      <c r="B208">
        <f t="shared" si="115"/>
        <v>-42</v>
      </c>
      <c r="C208">
        <v>2.92</v>
      </c>
      <c r="D208">
        <f t="shared" si="116"/>
        <v>-77</v>
      </c>
      <c r="E208" s="1">
        <f t="shared" si="123"/>
        <v>4.876159344336032</v>
      </c>
      <c r="F208">
        <f t="shared" si="117"/>
        <v>35</v>
      </c>
      <c r="G208">
        <f t="shared" si="118"/>
        <v>0.71777802012673597</v>
      </c>
      <c r="H208">
        <f t="shared" si="119"/>
        <v>5.2212924614314575</v>
      </c>
      <c r="J208" s="1">
        <f t="shared" si="120"/>
        <v>15.246173987379855</v>
      </c>
      <c r="K208">
        <f t="shared" si="121"/>
        <v>21.659752999515021</v>
      </c>
      <c r="L208">
        <f t="shared" si="122"/>
        <v>6.4135790121351661</v>
      </c>
    </row>
    <row r="209" spans="1:12" x14ac:dyDescent="0.25">
      <c r="A209">
        <v>10</v>
      </c>
      <c r="B209">
        <f t="shared" si="115"/>
        <v>-43.5</v>
      </c>
      <c r="C209">
        <v>2.92</v>
      </c>
      <c r="D209">
        <f t="shared" si="116"/>
        <v>-77</v>
      </c>
      <c r="E209" s="1">
        <f t="shared" si="123"/>
        <v>4.876159344336032</v>
      </c>
      <c r="F209">
        <f t="shared" si="117"/>
        <v>33.5</v>
      </c>
      <c r="G209">
        <f t="shared" si="118"/>
        <v>0.68701610497844734</v>
      </c>
      <c r="H209">
        <f t="shared" si="119"/>
        <v>4.8642524350483285</v>
      </c>
      <c r="J209" s="1">
        <f t="shared" si="120"/>
        <v>14.203617110341119</v>
      </c>
      <c r="K209">
        <f t="shared" si="121"/>
        <v>21.659752999515021</v>
      </c>
      <c r="L209">
        <f t="shared" si="122"/>
        <v>7.4561358891739022</v>
      </c>
    </row>
    <row r="210" spans="1:12" x14ac:dyDescent="0.25">
      <c r="A210">
        <v>11</v>
      </c>
      <c r="B210">
        <f t="shared" si="115"/>
        <v>-42</v>
      </c>
      <c r="C210">
        <v>2.92</v>
      </c>
      <c r="D210">
        <f t="shared" si="116"/>
        <v>-57</v>
      </c>
      <c r="E210" s="1">
        <f t="shared" si="123"/>
        <v>4.876159344336032</v>
      </c>
      <c r="F210">
        <f t="shared" si="117"/>
        <v>15</v>
      </c>
      <c r="G210">
        <f t="shared" si="118"/>
        <v>0.30761915148288682</v>
      </c>
      <c r="H210">
        <f t="shared" si="119"/>
        <v>2.0305755448983884</v>
      </c>
      <c r="J210" s="1">
        <f t="shared" si="120"/>
        <v>5.9292805911032938</v>
      </c>
      <c r="K210">
        <f t="shared" si="121"/>
        <v>14.076395135118934</v>
      </c>
      <c r="L210">
        <f t="shared" si="122"/>
        <v>8.1471145440156398</v>
      </c>
    </row>
    <row r="211" spans="1:12" x14ac:dyDescent="0.25">
      <c r="A211">
        <v>12</v>
      </c>
      <c r="B211">
        <f t="shared" si="115"/>
        <v>-43.5</v>
      </c>
      <c r="C211">
        <v>2.92</v>
      </c>
      <c r="D211">
        <f t="shared" si="116"/>
        <v>-57</v>
      </c>
      <c r="E211" s="1">
        <f t="shared" si="123"/>
        <v>4.876159344336032</v>
      </c>
      <c r="F211">
        <f t="shared" si="117"/>
        <v>13.5</v>
      </c>
      <c r="G211">
        <f t="shared" si="118"/>
        <v>0.27685723633459819</v>
      </c>
      <c r="H211">
        <f t="shared" si="119"/>
        <v>1.8917216592984434</v>
      </c>
      <c r="J211" s="1">
        <f t="shared" si="120"/>
        <v>5.5238272451514545</v>
      </c>
      <c r="K211">
        <f t="shared" si="121"/>
        <v>14.076395135118934</v>
      </c>
      <c r="L211">
        <f t="shared" si="122"/>
        <v>8.5525678899674809</v>
      </c>
    </row>
    <row r="212" spans="1:12" x14ac:dyDescent="0.25">
      <c r="A212">
        <v>13</v>
      </c>
      <c r="B212">
        <f t="shared" si="115"/>
        <v>-42</v>
      </c>
      <c r="C212">
        <v>2.92</v>
      </c>
      <c r="D212">
        <f t="shared" si="116"/>
        <v>-82.5</v>
      </c>
      <c r="E212" s="1">
        <f t="shared" si="123"/>
        <v>4.876159344336032</v>
      </c>
      <c r="F212">
        <f t="shared" si="117"/>
        <v>40.5</v>
      </c>
      <c r="G212">
        <f t="shared" si="118"/>
        <v>0.83057170900379451</v>
      </c>
      <c r="H212">
        <f t="shared" si="119"/>
        <v>6.7697356291509916</v>
      </c>
      <c r="J212" s="1">
        <f t="shared" si="120"/>
        <v>19.767628037120893</v>
      </c>
      <c r="K212">
        <f t="shared" si="121"/>
        <v>18.415887162990547</v>
      </c>
      <c r="L212">
        <f t="shared" si="122"/>
        <v>-1.3517408741303463</v>
      </c>
    </row>
    <row r="213" spans="1:12" x14ac:dyDescent="0.25">
      <c r="A213">
        <v>14</v>
      </c>
      <c r="B213">
        <f t="shared" si="115"/>
        <v>-43.5</v>
      </c>
      <c r="C213">
        <v>2.92</v>
      </c>
      <c r="D213">
        <f t="shared" si="116"/>
        <v>-82.5</v>
      </c>
      <c r="E213" s="1">
        <f t="shared" si="123"/>
        <v>4.876159344336032</v>
      </c>
      <c r="F213">
        <f t="shared" si="117"/>
        <v>39</v>
      </c>
      <c r="G213">
        <f t="shared" si="118"/>
        <v>0.79980979385550577</v>
      </c>
      <c r="H213">
        <f t="shared" si="119"/>
        <v>6.3068106722570354</v>
      </c>
      <c r="J213" s="1">
        <f t="shared" si="120"/>
        <v>18.415887162990543</v>
      </c>
      <c r="K213">
        <f t="shared" si="121"/>
        <v>18.415887162990547</v>
      </c>
      <c r="L213">
        <f t="shared" si="122"/>
        <v>3.5527136788005009E-15</v>
      </c>
    </row>
  </sheetData>
  <conditionalFormatting sqref="P5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Evaluation of optimum nsf B4</vt:lpstr>
      <vt:lpstr>Evaluation of optimum nsf B5</vt:lpstr>
      <vt:lpstr>Evaluation of optimum nsf B7</vt:lpstr>
      <vt:lpstr>Evaluation of optimum nsf B8</vt:lpstr>
      <vt:lpstr>Evaluation of optimum nsf B9</vt:lpstr>
      <vt:lpstr>Evaluation of optimum nsf B10</vt:lpstr>
      <vt:lpstr>Evaluation of optimum nsf A5</vt:lpstr>
      <vt:lpstr>Evaluation of optimum nsf A7</vt:lpstr>
      <vt:lpstr>Evaluation of optimum nsf A9</vt:lpstr>
      <vt:lpstr>Evaluation of optimum nsf A10</vt:lpstr>
      <vt:lpstr>Evaluation of optimum nsf A11</vt:lpstr>
      <vt:lpstr>Evaluation of optimum nsf C7</vt:lpstr>
      <vt:lpstr>Evaluation of optimum nsf C8</vt:lpstr>
      <vt:lpstr>Evaluation of optimum nsf C9</vt:lpstr>
      <vt:lpstr>Evaluation of optimum nsf C11</vt:lpstr>
      <vt:lpstr>Evaluation of optimum nsf C12</vt:lpstr>
      <vt:lpstr>Evaluation of optimum nsf C13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2021-06-17T01:54:59Z</dcterms:created>
  <dcterms:modified xsi:type="dcterms:W3CDTF">2021-06-20T11:59:58Z</dcterms:modified>
</cp:coreProperties>
</file>