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Z:\Q2_2024\نشرة السجلات الادارية\"/>
    </mc:Choice>
  </mc:AlternateContent>
  <xr:revisionPtr revIDLastSave="0" documentId="8_{B0C5BFFE-544F-43DA-BF42-3AA6A526BC87}" xr6:coauthVersionLast="47" xr6:coauthVersionMax="47" xr10:uidLastSave="{00000000-0000-0000-0000-000000000000}"/>
  <bookViews>
    <workbookView xWindow="-120" yWindow="-120" windowWidth="29040" windowHeight="15720" tabRatio="807" activeTab="1" xr2:uid="{00000000-000D-0000-FFFF-FFFF00000000}"/>
  </bookViews>
  <sheets>
    <sheet name="Index " sheetId="80" r:id="rId1"/>
    <sheet name="1" sheetId="81" r:id="rId2"/>
    <sheet name="2-2" sheetId="139" r:id="rId3"/>
    <sheet name="2-3" sheetId="140" r:id="rId4"/>
    <sheet name="3-1" sheetId="133" r:id="rId5"/>
    <sheet name="3-2 " sheetId="134" r:id="rId6"/>
    <sheet name="3-3 " sheetId="135" r:id="rId7"/>
    <sheet name="3-4 " sheetId="136" r:id="rId8"/>
    <sheet name="3-5" sheetId="105" r:id="rId9"/>
    <sheet name="3-6" sheetId="106" r:id="rId10"/>
    <sheet name="3-7" sheetId="107" r:id="rId11"/>
    <sheet name="3-8" sheetId="108" r:id="rId12"/>
    <sheet name="3-9" sheetId="109" r:id="rId13"/>
    <sheet name="3-10" sheetId="110" r:id="rId14"/>
    <sheet name="4-2" sheetId="119" r:id="rId15"/>
    <sheet name="4-3" sheetId="120" r:id="rId16"/>
    <sheet name="4-4" sheetId="121" r:id="rId17"/>
    <sheet name="5-2" sheetId="129" r:id="rId18"/>
    <sheet name="5-3" sheetId="111" r:id="rId19"/>
    <sheet name="5-4" sheetId="130" r:id="rId20"/>
    <sheet name="6-2" sheetId="143" r:id="rId21"/>
    <sheet name="7-2" sheetId="137" r:id="rId22"/>
  </sheets>
  <externalReferences>
    <externalReference r:id="rId23"/>
  </externalReferences>
  <definedNames>
    <definedName name="_Toc488228445" localSheetId="16">'4-4'!#REF!</definedName>
    <definedName name="_Toc488228446" localSheetId="14">'4-2'!#REF!</definedName>
    <definedName name="_Toc488228447" localSheetId="15">'4-3'!#REF!</definedName>
    <definedName name="_Toc488228448" localSheetId="7">'3-4 '!#REF!</definedName>
    <definedName name="_Toc488228449" localSheetId="6">'3-3 '!#REF!</definedName>
    <definedName name="_Toc488228450" localSheetId="8">'3-5'!#REF!</definedName>
    <definedName name="_Toc488228451" localSheetId="9">'3-6'!#REF!</definedName>
    <definedName name="_Toc488228453" localSheetId="11">'3-8'!#REF!</definedName>
    <definedName name="_Toc488228454" localSheetId="12">'3-9'!#REF!</definedName>
    <definedName name="_Toc488228455" localSheetId="13">'3-10'!#REF!</definedName>
    <definedName name="_Toc488228455" localSheetId="10">'3-7'!#REF!</definedName>
    <definedName name="_Toc488228456" localSheetId="21">'7-2'!#REF!</definedName>
    <definedName name="_xlnm.Print_Area" localSheetId="2">'2-2'!$A$1:$J$14</definedName>
    <definedName name="_xlnm.Print_Area" localSheetId="3">'2-3'!$A$1:$J$17</definedName>
    <definedName name="_xlnm.Print_Area" localSheetId="4">'3-1'!$A$1:$J$40</definedName>
    <definedName name="_xlnm.Print_Area" localSheetId="13">'3-10'!$A$1:$M$33</definedName>
    <definedName name="_xlnm.Print_Area" localSheetId="5">'3-2 '!$A$1:$J$13</definedName>
    <definedName name="_xlnm.Print_Area" localSheetId="6">'3-3 '!$A$1:$J$22</definedName>
    <definedName name="_xlnm.Print_Area" localSheetId="7">'3-4 '!$A$1:$J$24</definedName>
    <definedName name="_xlnm.Print_Area" localSheetId="8">'3-5'!$A$1:$J$23</definedName>
    <definedName name="_xlnm.Print_Area" localSheetId="9">'3-6'!$A$1:$L$25</definedName>
    <definedName name="_xlnm.Print_Area" localSheetId="10">'3-7'!$A$1:$L$22</definedName>
    <definedName name="_xlnm.Print_Area" localSheetId="11">'3-8'!$A$1:$J$34</definedName>
    <definedName name="_xlnm.Print_Area" localSheetId="12">'3-9'!$A$1:$O$33</definedName>
    <definedName name="_xlnm.Print_Area" localSheetId="14">'4-2'!$A$1:$J$23</definedName>
    <definedName name="_xlnm.Print_Area" localSheetId="15">'4-3'!$A$1:$J$24</definedName>
    <definedName name="_xlnm.Print_Area" localSheetId="16">'4-4'!$A$1:$J$27</definedName>
    <definedName name="_xlnm.Print_Area" localSheetId="17">'5-2'!$A$1:$J$22</definedName>
    <definedName name="_xlnm.Print_Area" localSheetId="18">'5-3'!$A$1:$J$22</definedName>
    <definedName name="_xlnm.Print_Area" localSheetId="19">'5-4'!$A$1:$J$24</definedName>
    <definedName name="_xlnm.Print_Area" localSheetId="20">'6-2'!$A$1:$J$44</definedName>
    <definedName name="_xlnm.Print_Area" localSheetId="21">'7-2'!$A$1:$D$17</definedName>
    <definedName name="_xlnm.Print_Area" localSheetId="0">'Index '!$A$1:$B$32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37" l="1"/>
  <c r="B16" i="137"/>
  <c r="D15" i="137"/>
  <c r="D14" i="137"/>
  <c r="D13" i="137"/>
  <c r="D12" i="137"/>
  <c r="D11" i="137"/>
  <c r="D10" i="137"/>
  <c r="D9" i="137"/>
  <c r="D8" i="137"/>
  <c r="D16" i="137" s="1"/>
  <c r="D7" i="137"/>
  <c r="G40" i="143"/>
  <c r="G39" i="143"/>
  <c r="F39" i="143"/>
  <c r="I39" i="143" s="1"/>
  <c r="E39" i="143"/>
  <c r="D39" i="143"/>
  <c r="C39" i="143"/>
  <c r="B39" i="143"/>
  <c r="H39" i="143" s="1"/>
  <c r="I38" i="143"/>
  <c r="H38" i="143"/>
  <c r="J38" i="143" s="1"/>
  <c r="F37" i="143"/>
  <c r="E37" i="143"/>
  <c r="H37" i="143" s="1"/>
  <c r="C37" i="143"/>
  <c r="I37" i="143" s="1"/>
  <c r="F36" i="143"/>
  <c r="E36" i="143"/>
  <c r="D36" i="143"/>
  <c r="C36" i="143"/>
  <c r="I36" i="143" s="1"/>
  <c r="B36" i="143"/>
  <c r="H36" i="143" s="1"/>
  <c r="F35" i="143"/>
  <c r="E35" i="143"/>
  <c r="D35" i="143"/>
  <c r="C35" i="143"/>
  <c r="I35" i="143" s="1"/>
  <c r="B35" i="143"/>
  <c r="H35" i="143" s="1"/>
  <c r="I34" i="143"/>
  <c r="J34" i="143" s="1"/>
  <c r="H34" i="143"/>
  <c r="F33" i="143"/>
  <c r="E33" i="143"/>
  <c r="D33" i="143"/>
  <c r="C33" i="143"/>
  <c r="I33" i="143" s="1"/>
  <c r="B33" i="143"/>
  <c r="H33" i="143" s="1"/>
  <c r="I32" i="143"/>
  <c r="H32" i="143"/>
  <c r="J32" i="143" s="1"/>
  <c r="F32" i="143"/>
  <c r="E32" i="143"/>
  <c r="C32" i="143"/>
  <c r="H31" i="143"/>
  <c r="F31" i="143"/>
  <c r="I31" i="143" s="1"/>
  <c r="E31" i="143"/>
  <c r="D31" i="143"/>
  <c r="C31" i="143"/>
  <c r="B31" i="143"/>
  <c r="J30" i="143"/>
  <c r="I30" i="143"/>
  <c r="H30" i="143"/>
  <c r="I29" i="143"/>
  <c r="B29" i="143"/>
  <c r="H29" i="143" s="1"/>
  <c r="J29" i="143" s="1"/>
  <c r="F28" i="143"/>
  <c r="I28" i="143" s="1"/>
  <c r="E28" i="143"/>
  <c r="H28" i="143" s="1"/>
  <c r="J28" i="143" s="1"/>
  <c r="J27" i="143"/>
  <c r="I27" i="143"/>
  <c r="H27" i="143"/>
  <c r="F27" i="143"/>
  <c r="E27" i="143"/>
  <c r="I26" i="143"/>
  <c r="H26" i="143"/>
  <c r="J26" i="143" s="1"/>
  <c r="C26" i="143"/>
  <c r="B26" i="143"/>
  <c r="I25" i="143"/>
  <c r="H25" i="143"/>
  <c r="J25" i="143" s="1"/>
  <c r="F25" i="143"/>
  <c r="E25" i="143"/>
  <c r="F24" i="143"/>
  <c r="I24" i="143" s="1"/>
  <c r="E24" i="143"/>
  <c r="H24" i="143" s="1"/>
  <c r="J24" i="143" s="1"/>
  <c r="F23" i="143"/>
  <c r="I23" i="143" s="1"/>
  <c r="E23" i="143"/>
  <c r="H23" i="143" s="1"/>
  <c r="J23" i="143" s="1"/>
  <c r="F22" i="143"/>
  <c r="C22" i="143"/>
  <c r="I22" i="143" s="1"/>
  <c r="B22" i="143"/>
  <c r="B40" i="143" s="1"/>
  <c r="F21" i="143"/>
  <c r="I21" i="143" s="1"/>
  <c r="E21" i="143"/>
  <c r="H21" i="143" s="1"/>
  <c r="J21" i="143" s="1"/>
  <c r="J20" i="143"/>
  <c r="I20" i="143"/>
  <c r="H20" i="143"/>
  <c r="F20" i="143"/>
  <c r="E20" i="143"/>
  <c r="I19" i="143"/>
  <c r="H19" i="143"/>
  <c r="J19" i="143" s="1"/>
  <c r="C19" i="143"/>
  <c r="H18" i="143"/>
  <c r="J18" i="143" s="1"/>
  <c r="F18" i="143"/>
  <c r="I18" i="143" s="1"/>
  <c r="E18" i="143"/>
  <c r="D18" i="143"/>
  <c r="C18" i="143"/>
  <c r="B18" i="143"/>
  <c r="I17" i="143"/>
  <c r="H17" i="143"/>
  <c r="J17" i="143" s="1"/>
  <c r="F17" i="143"/>
  <c r="E17" i="143"/>
  <c r="I16" i="143"/>
  <c r="H16" i="143"/>
  <c r="J16" i="143" s="1"/>
  <c r="F16" i="143"/>
  <c r="E16" i="143"/>
  <c r="F15" i="143"/>
  <c r="I15" i="143" s="1"/>
  <c r="E15" i="143"/>
  <c r="H15" i="143" s="1"/>
  <c r="J15" i="143" s="1"/>
  <c r="F14" i="143"/>
  <c r="I14" i="143" s="1"/>
  <c r="E14" i="143"/>
  <c r="H14" i="143" s="1"/>
  <c r="J14" i="143" s="1"/>
  <c r="F13" i="143"/>
  <c r="E13" i="143"/>
  <c r="D13" i="143"/>
  <c r="D40" i="143" s="1"/>
  <c r="C13" i="143"/>
  <c r="C40" i="143" s="1"/>
  <c r="B13" i="143"/>
  <c r="H13" i="143" s="1"/>
  <c r="F12" i="143"/>
  <c r="I12" i="143" s="1"/>
  <c r="E12" i="143"/>
  <c r="B12" i="143"/>
  <c r="H12" i="143" s="1"/>
  <c r="F11" i="143"/>
  <c r="I11" i="143" s="1"/>
  <c r="E11" i="143"/>
  <c r="H11" i="143" s="1"/>
  <c r="J11" i="143" s="1"/>
  <c r="B11" i="143"/>
  <c r="H10" i="143"/>
  <c r="F10" i="143"/>
  <c r="I10" i="143" s="1"/>
  <c r="E10" i="143"/>
  <c r="J9" i="143"/>
  <c r="I9" i="143"/>
  <c r="H9" i="143"/>
  <c r="I8" i="143"/>
  <c r="H8" i="143"/>
  <c r="J8" i="143" s="1"/>
  <c r="F8" i="143"/>
  <c r="F40" i="143" s="1"/>
  <c r="E8" i="143"/>
  <c r="E40" i="143" s="1"/>
  <c r="G21" i="130"/>
  <c r="F21" i="130"/>
  <c r="E21" i="130"/>
  <c r="D21" i="130"/>
  <c r="C21" i="130"/>
  <c r="B21" i="130"/>
  <c r="J20" i="130"/>
  <c r="I20" i="130"/>
  <c r="H20" i="130"/>
  <c r="J19" i="130"/>
  <c r="I19" i="130"/>
  <c r="H19" i="130"/>
  <c r="J18" i="130"/>
  <c r="I18" i="130"/>
  <c r="H18" i="130"/>
  <c r="J17" i="130"/>
  <c r="I17" i="130"/>
  <c r="H17" i="130"/>
  <c r="J16" i="130"/>
  <c r="I16" i="130"/>
  <c r="H16" i="130"/>
  <c r="J15" i="130"/>
  <c r="I15" i="130"/>
  <c r="H15" i="130"/>
  <c r="J14" i="130"/>
  <c r="I14" i="130"/>
  <c r="H14" i="130"/>
  <c r="J13" i="130"/>
  <c r="I13" i="130"/>
  <c r="H13" i="130"/>
  <c r="J12" i="130"/>
  <c r="I12" i="130"/>
  <c r="H12" i="130"/>
  <c r="J11" i="130"/>
  <c r="I11" i="130"/>
  <c r="H11" i="130"/>
  <c r="J10" i="130"/>
  <c r="I10" i="130"/>
  <c r="H10" i="130"/>
  <c r="J9" i="130"/>
  <c r="I9" i="130"/>
  <c r="H9" i="130"/>
  <c r="H21" i="130" s="1"/>
  <c r="J8" i="130"/>
  <c r="J21" i="130" s="1"/>
  <c r="I8" i="130"/>
  <c r="I21" i="130" s="1"/>
  <c r="H8" i="130"/>
  <c r="F18" i="111"/>
  <c r="E18" i="111"/>
  <c r="C18" i="111"/>
  <c r="B18" i="111"/>
  <c r="I17" i="111"/>
  <c r="H17" i="111"/>
  <c r="G17" i="111"/>
  <c r="D17" i="111"/>
  <c r="J17" i="111" s="1"/>
  <c r="I16" i="111"/>
  <c r="H16" i="111"/>
  <c r="G16" i="111"/>
  <c r="D16" i="111"/>
  <c r="J16" i="111" s="1"/>
  <c r="I15" i="111"/>
  <c r="H15" i="111"/>
  <c r="G15" i="111"/>
  <c r="D15" i="111"/>
  <c r="J15" i="111" s="1"/>
  <c r="I14" i="111"/>
  <c r="I18" i="111" s="1"/>
  <c r="H14" i="111"/>
  <c r="G14" i="111"/>
  <c r="D14" i="111"/>
  <c r="J14" i="111" s="1"/>
  <c r="I13" i="111"/>
  <c r="H13" i="111"/>
  <c r="G13" i="111"/>
  <c r="D13" i="111"/>
  <c r="J13" i="111" s="1"/>
  <c r="J12" i="111"/>
  <c r="I12" i="111"/>
  <c r="H12" i="111"/>
  <c r="G12" i="111"/>
  <c r="D12" i="111"/>
  <c r="I11" i="111"/>
  <c r="H11" i="111"/>
  <c r="G11" i="111"/>
  <c r="D11" i="111"/>
  <c r="J11" i="111" s="1"/>
  <c r="I10" i="111"/>
  <c r="H10" i="111"/>
  <c r="G10" i="111"/>
  <c r="J10" i="111" s="1"/>
  <c r="D10" i="111"/>
  <c r="J9" i="111"/>
  <c r="I9" i="111"/>
  <c r="H9" i="111"/>
  <c r="G9" i="111"/>
  <c r="D9" i="111"/>
  <c r="I8" i="111"/>
  <c r="H8" i="111"/>
  <c r="H18" i="111" s="1"/>
  <c r="G8" i="111"/>
  <c r="G18" i="111" s="1"/>
  <c r="D8" i="111"/>
  <c r="J8" i="111" s="1"/>
  <c r="G19" i="129"/>
  <c r="F19" i="129"/>
  <c r="E19" i="129"/>
  <c r="D19" i="129"/>
  <c r="C19" i="129"/>
  <c r="B19" i="129"/>
  <c r="I18" i="129"/>
  <c r="J18" i="129" s="1"/>
  <c r="H18" i="129"/>
  <c r="I17" i="129"/>
  <c r="H17" i="129"/>
  <c r="J17" i="129" s="1"/>
  <c r="I16" i="129"/>
  <c r="H16" i="129"/>
  <c r="J16" i="129" s="1"/>
  <c r="I15" i="129"/>
  <c r="H15" i="129"/>
  <c r="J15" i="129" s="1"/>
  <c r="I14" i="129"/>
  <c r="J14" i="129" s="1"/>
  <c r="H14" i="129"/>
  <c r="I13" i="129"/>
  <c r="H13" i="129"/>
  <c r="J13" i="129" s="1"/>
  <c r="I12" i="129"/>
  <c r="H12" i="129"/>
  <c r="J12" i="129" s="1"/>
  <c r="I11" i="129"/>
  <c r="H11" i="129"/>
  <c r="J11" i="129" s="1"/>
  <c r="I10" i="129"/>
  <c r="J10" i="129" s="1"/>
  <c r="H10" i="129"/>
  <c r="I9" i="129"/>
  <c r="I19" i="129" s="1"/>
  <c r="H9" i="129"/>
  <c r="J9" i="129" s="1"/>
  <c r="I8" i="129"/>
  <c r="H8" i="129"/>
  <c r="H19" i="129" s="1"/>
  <c r="G23" i="121"/>
  <c r="F23" i="121"/>
  <c r="E23" i="121"/>
  <c r="D23" i="121"/>
  <c r="C23" i="121"/>
  <c r="B23" i="121"/>
  <c r="J22" i="121"/>
  <c r="I22" i="121"/>
  <c r="H22" i="121"/>
  <c r="J21" i="121"/>
  <c r="I21" i="121"/>
  <c r="H21" i="121"/>
  <c r="J20" i="121"/>
  <c r="I20" i="121"/>
  <c r="H20" i="121"/>
  <c r="J19" i="121"/>
  <c r="I19" i="121"/>
  <c r="H19" i="121"/>
  <c r="J18" i="121"/>
  <c r="I18" i="121"/>
  <c r="H18" i="121"/>
  <c r="J17" i="121"/>
  <c r="I17" i="121"/>
  <c r="H17" i="121"/>
  <c r="J16" i="121"/>
  <c r="I16" i="121"/>
  <c r="H16" i="121"/>
  <c r="J15" i="121"/>
  <c r="I15" i="121"/>
  <c r="H15" i="121"/>
  <c r="J14" i="121"/>
  <c r="I14" i="121"/>
  <c r="H14" i="121"/>
  <c r="J13" i="121"/>
  <c r="I13" i="121"/>
  <c r="H13" i="121"/>
  <c r="J12" i="121"/>
  <c r="I12" i="121"/>
  <c r="H12" i="121"/>
  <c r="J11" i="121"/>
  <c r="I11" i="121"/>
  <c r="H11" i="121"/>
  <c r="J10" i="121"/>
  <c r="I10" i="121"/>
  <c r="H10" i="121"/>
  <c r="J9" i="121"/>
  <c r="J23" i="121" s="1"/>
  <c r="I9" i="121"/>
  <c r="H9" i="121"/>
  <c r="J8" i="121"/>
  <c r="I8" i="121"/>
  <c r="I23" i="121" s="1"/>
  <c r="H8" i="121"/>
  <c r="H23" i="121" s="1"/>
  <c r="G19" i="120"/>
  <c r="F19" i="120"/>
  <c r="E19" i="120"/>
  <c r="D19" i="120"/>
  <c r="C19" i="120"/>
  <c r="B19" i="120"/>
  <c r="J18" i="120"/>
  <c r="I18" i="120"/>
  <c r="H18" i="120"/>
  <c r="J17" i="120"/>
  <c r="I17" i="120"/>
  <c r="H17" i="120"/>
  <c r="J16" i="120"/>
  <c r="I16" i="120"/>
  <c r="H16" i="120"/>
  <c r="J15" i="120"/>
  <c r="I15" i="120"/>
  <c r="H15" i="120"/>
  <c r="J14" i="120"/>
  <c r="I14" i="120"/>
  <c r="H14" i="120"/>
  <c r="J13" i="120"/>
  <c r="I13" i="120"/>
  <c r="H13" i="120"/>
  <c r="J12" i="120"/>
  <c r="I12" i="120"/>
  <c r="H12" i="120"/>
  <c r="J11" i="120"/>
  <c r="I11" i="120"/>
  <c r="H11" i="120"/>
  <c r="J10" i="120"/>
  <c r="I10" i="120"/>
  <c r="H10" i="120"/>
  <c r="J9" i="120"/>
  <c r="I9" i="120"/>
  <c r="I19" i="120" s="1"/>
  <c r="H9" i="120"/>
  <c r="H19" i="120" s="1"/>
  <c r="J8" i="120"/>
  <c r="J19" i="120" s="1"/>
  <c r="I8" i="120"/>
  <c r="H8" i="120"/>
  <c r="I19" i="119"/>
  <c r="H19" i="119"/>
  <c r="F19" i="119"/>
  <c r="E19" i="119"/>
  <c r="G19" i="119" s="1"/>
  <c r="C19" i="119"/>
  <c r="B19" i="119"/>
  <c r="D19" i="119" s="1"/>
  <c r="I18" i="119"/>
  <c r="J18" i="119" s="1"/>
  <c r="H18" i="119"/>
  <c r="I17" i="119"/>
  <c r="H17" i="119"/>
  <c r="J17" i="119" s="1"/>
  <c r="I16" i="119"/>
  <c r="H16" i="119"/>
  <c r="J16" i="119" s="1"/>
  <c r="I15" i="119"/>
  <c r="H15" i="119"/>
  <c r="J15" i="119" s="1"/>
  <c r="I14" i="119"/>
  <c r="J14" i="119" s="1"/>
  <c r="H14" i="119"/>
  <c r="I13" i="119"/>
  <c r="H13" i="119"/>
  <c r="J13" i="119" s="1"/>
  <c r="I12" i="119"/>
  <c r="H12" i="119"/>
  <c r="J12" i="119" s="1"/>
  <c r="I11" i="119"/>
  <c r="H11" i="119"/>
  <c r="J11" i="119" s="1"/>
  <c r="I10" i="119"/>
  <c r="J10" i="119" s="1"/>
  <c r="H10" i="119"/>
  <c r="I9" i="119"/>
  <c r="H9" i="119"/>
  <c r="J9" i="119" s="1"/>
  <c r="I8" i="119"/>
  <c r="H8" i="119"/>
  <c r="J8" i="119" s="1"/>
  <c r="L29" i="110"/>
  <c r="K29" i="110"/>
  <c r="J29" i="110"/>
  <c r="I29" i="110"/>
  <c r="H29" i="110"/>
  <c r="G29" i="110"/>
  <c r="F29" i="110"/>
  <c r="E29" i="110"/>
  <c r="D29" i="110"/>
  <c r="C29" i="110"/>
  <c r="B29" i="110"/>
  <c r="M28" i="110"/>
  <c r="M27" i="110"/>
  <c r="M26" i="110"/>
  <c r="M25" i="110"/>
  <c r="M24" i="110"/>
  <c r="M23" i="110"/>
  <c r="M22" i="110"/>
  <c r="M21" i="110"/>
  <c r="M20" i="110"/>
  <c r="M19" i="110"/>
  <c r="M18" i="110"/>
  <c r="M17" i="110"/>
  <c r="M16" i="110"/>
  <c r="M15" i="110"/>
  <c r="M14" i="110"/>
  <c r="M13" i="110"/>
  <c r="M12" i="110"/>
  <c r="M11" i="110"/>
  <c r="M10" i="110"/>
  <c r="M9" i="110"/>
  <c r="M8" i="110"/>
  <c r="M7" i="110"/>
  <c r="M29" i="110" s="1"/>
  <c r="N29" i="109"/>
  <c r="K29" i="109"/>
  <c r="J29" i="109"/>
  <c r="E29" i="109"/>
  <c r="C29" i="109"/>
  <c r="B29" i="109"/>
  <c r="O28" i="109"/>
  <c r="M27" i="109"/>
  <c r="L27" i="109"/>
  <c r="L29" i="109" s="1"/>
  <c r="J27" i="109"/>
  <c r="I27" i="109"/>
  <c r="I29" i="109" s="1"/>
  <c r="H27" i="109"/>
  <c r="G27" i="109"/>
  <c r="F27" i="109"/>
  <c r="O27" i="109" s="1"/>
  <c r="D27" i="109"/>
  <c r="D29" i="109" s="1"/>
  <c r="M26" i="109"/>
  <c r="M29" i="109" s="1"/>
  <c r="H26" i="109"/>
  <c r="H29" i="109" s="1"/>
  <c r="G26" i="109"/>
  <c r="O26" i="109" s="1"/>
  <c r="O25" i="109"/>
  <c r="O24" i="109"/>
  <c r="O23" i="109"/>
  <c r="O22" i="109"/>
  <c r="O21" i="109"/>
  <c r="O20" i="109"/>
  <c r="O19" i="109"/>
  <c r="O18" i="109"/>
  <c r="O17" i="109"/>
  <c r="O16" i="109"/>
  <c r="O15" i="109"/>
  <c r="O14" i="109"/>
  <c r="O13" i="109"/>
  <c r="O12" i="109"/>
  <c r="O11" i="109"/>
  <c r="O10" i="109"/>
  <c r="O9" i="109"/>
  <c r="O8" i="109"/>
  <c r="O7" i="109"/>
  <c r="O29" i="109" s="1"/>
  <c r="F30" i="108"/>
  <c r="E30" i="108"/>
  <c r="C30" i="108"/>
  <c r="B30" i="108"/>
  <c r="I29" i="108"/>
  <c r="J29" i="108" s="1"/>
  <c r="H29" i="108"/>
  <c r="G29" i="108"/>
  <c r="D29" i="108"/>
  <c r="I28" i="108"/>
  <c r="H28" i="108"/>
  <c r="J28" i="108" s="1"/>
  <c r="G28" i="108"/>
  <c r="D28" i="108"/>
  <c r="I27" i="108"/>
  <c r="H27" i="108"/>
  <c r="J27" i="108" s="1"/>
  <c r="G27" i="108"/>
  <c r="D27" i="108"/>
  <c r="I26" i="108"/>
  <c r="J26" i="108" s="1"/>
  <c r="H26" i="108"/>
  <c r="G26" i="108"/>
  <c r="D26" i="108"/>
  <c r="I25" i="108"/>
  <c r="J25" i="108" s="1"/>
  <c r="H25" i="108"/>
  <c r="G25" i="108"/>
  <c r="D25" i="108"/>
  <c r="J24" i="108"/>
  <c r="I24" i="108"/>
  <c r="H24" i="108"/>
  <c r="G24" i="108"/>
  <c r="D24" i="108"/>
  <c r="I23" i="108"/>
  <c r="H23" i="108"/>
  <c r="J23" i="108" s="1"/>
  <c r="G23" i="108"/>
  <c r="D23" i="108"/>
  <c r="I22" i="108"/>
  <c r="H22" i="108"/>
  <c r="J22" i="108" s="1"/>
  <c r="G22" i="108"/>
  <c r="D22" i="108"/>
  <c r="J21" i="108"/>
  <c r="I21" i="108"/>
  <c r="H21" i="108"/>
  <c r="G21" i="108"/>
  <c r="D21" i="108"/>
  <c r="J20" i="108"/>
  <c r="I20" i="108"/>
  <c r="H20" i="108"/>
  <c r="G20" i="108"/>
  <c r="D20" i="108"/>
  <c r="I19" i="108"/>
  <c r="H19" i="108"/>
  <c r="J19" i="108" s="1"/>
  <c r="G19" i="108"/>
  <c r="D19" i="108"/>
  <c r="I18" i="108"/>
  <c r="H18" i="108"/>
  <c r="J18" i="108" s="1"/>
  <c r="G18" i="108"/>
  <c r="D18" i="108"/>
  <c r="I17" i="108"/>
  <c r="J17" i="108" s="1"/>
  <c r="H17" i="108"/>
  <c r="G17" i="108"/>
  <c r="D17" i="108"/>
  <c r="I16" i="108"/>
  <c r="H16" i="108"/>
  <c r="J16" i="108" s="1"/>
  <c r="G16" i="108"/>
  <c r="D16" i="108"/>
  <c r="I15" i="108"/>
  <c r="H15" i="108"/>
  <c r="J15" i="108" s="1"/>
  <c r="G15" i="108"/>
  <c r="D15" i="108"/>
  <c r="I14" i="108"/>
  <c r="J14" i="108" s="1"/>
  <c r="H14" i="108"/>
  <c r="G14" i="108"/>
  <c r="D14" i="108"/>
  <c r="I13" i="108"/>
  <c r="J13" i="108" s="1"/>
  <c r="H13" i="108"/>
  <c r="G13" i="108"/>
  <c r="D13" i="108"/>
  <c r="J12" i="108"/>
  <c r="I12" i="108"/>
  <c r="H12" i="108"/>
  <c r="G12" i="108"/>
  <c r="D12" i="108"/>
  <c r="I11" i="108"/>
  <c r="H11" i="108"/>
  <c r="J11" i="108" s="1"/>
  <c r="G11" i="108"/>
  <c r="D11" i="108"/>
  <c r="I10" i="108"/>
  <c r="I30" i="108" s="1"/>
  <c r="H10" i="108"/>
  <c r="J10" i="108" s="1"/>
  <c r="G10" i="108"/>
  <c r="D10" i="108"/>
  <c r="J9" i="108"/>
  <c r="I9" i="108"/>
  <c r="H9" i="108"/>
  <c r="G9" i="108"/>
  <c r="D9" i="108"/>
  <c r="J8" i="108"/>
  <c r="I8" i="108"/>
  <c r="H8" i="108"/>
  <c r="H30" i="108" s="1"/>
  <c r="G8" i="108"/>
  <c r="G30" i="108" s="1"/>
  <c r="D8" i="108"/>
  <c r="D30" i="108" s="1"/>
  <c r="K18" i="107"/>
  <c r="J18" i="107"/>
  <c r="I18" i="107"/>
  <c r="H18" i="107"/>
  <c r="G18" i="107"/>
  <c r="F18" i="107"/>
  <c r="E18" i="107"/>
  <c r="D18" i="107"/>
  <c r="C18" i="107"/>
  <c r="B18" i="107"/>
  <c r="L17" i="107"/>
  <c r="L16" i="107"/>
  <c r="L15" i="107"/>
  <c r="L14" i="107"/>
  <c r="L13" i="107"/>
  <c r="L12" i="107"/>
  <c r="L11" i="107"/>
  <c r="L10" i="107"/>
  <c r="L9" i="107"/>
  <c r="L8" i="107"/>
  <c r="L7" i="107"/>
  <c r="L18" i="107" s="1"/>
  <c r="K20" i="106"/>
  <c r="J20" i="106"/>
  <c r="I20" i="106"/>
  <c r="H20" i="106"/>
  <c r="G20" i="106"/>
  <c r="F20" i="106"/>
  <c r="E20" i="106"/>
  <c r="D20" i="106"/>
  <c r="C20" i="106"/>
  <c r="B20" i="106"/>
  <c r="L19" i="106"/>
  <c r="L18" i="106"/>
  <c r="L17" i="106"/>
  <c r="L16" i="106"/>
  <c r="L15" i="106"/>
  <c r="L14" i="106"/>
  <c r="L13" i="106"/>
  <c r="L12" i="106"/>
  <c r="L11" i="106"/>
  <c r="L10" i="106"/>
  <c r="L9" i="106"/>
  <c r="L8" i="106"/>
  <c r="L20" i="106" s="1"/>
  <c r="L7" i="106"/>
  <c r="F18" i="105"/>
  <c r="E18" i="105"/>
  <c r="C18" i="105"/>
  <c r="B18" i="105"/>
  <c r="I17" i="105"/>
  <c r="J17" i="105" s="1"/>
  <c r="H17" i="105"/>
  <c r="G17" i="105"/>
  <c r="D17" i="105"/>
  <c r="J16" i="105"/>
  <c r="I16" i="105"/>
  <c r="H16" i="105"/>
  <c r="G16" i="105"/>
  <c r="D16" i="105"/>
  <c r="J15" i="105"/>
  <c r="I15" i="105"/>
  <c r="H15" i="105"/>
  <c r="G15" i="105"/>
  <c r="D15" i="105"/>
  <c r="I14" i="105"/>
  <c r="I18" i="105" s="1"/>
  <c r="H14" i="105"/>
  <c r="G14" i="105"/>
  <c r="D14" i="105"/>
  <c r="I13" i="105"/>
  <c r="H13" i="105"/>
  <c r="J13" i="105" s="1"/>
  <c r="G13" i="105"/>
  <c r="D13" i="105"/>
  <c r="I12" i="105"/>
  <c r="H12" i="105"/>
  <c r="J12" i="105" s="1"/>
  <c r="G12" i="105"/>
  <c r="D12" i="105"/>
  <c r="I11" i="105"/>
  <c r="H11" i="105"/>
  <c r="J11" i="105" s="1"/>
  <c r="G11" i="105"/>
  <c r="D11" i="105"/>
  <c r="I10" i="105"/>
  <c r="H10" i="105"/>
  <c r="J10" i="105" s="1"/>
  <c r="G10" i="105"/>
  <c r="D10" i="105"/>
  <c r="J9" i="105"/>
  <c r="I9" i="105"/>
  <c r="H9" i="105"/>
  <c r="G9" i="105"/>
  <c r="D9" i="105"/>
  <c r="I8" i="105"/>
  <c r="J8" i="105" s="1"/>
  <c r="H8" i="105"/>
  <c r="H18" i="105" s="1"/>
  <c r="G8" i="105"/>
  <c r="G18" i="105" s="1"/>
  <c r="D8" i="105"/>
  <c r="D18" i="105" s="1"/>
  <c r="G21" i="136"/>
  <c r="F21" i="136"/>
  <c r="E21" i="136"/>
  <c r="D21" i="136"/>
  <c r="C21" i="136"/>
  <c r="B21" i="136"/>
  <c r="J20" i="136"/>
  <c r="I20" i="136"/>
  <c r="H20" i="136"/>
  <c r="J19" i="136"/>
  <c r="I19" i="136"/>
  <c r="H19" i="136"/>
  <c r="J18" i="136"/>
  <c r="I18" i="136"/>
  <c r="H18" i="136"/>
  <c r="J17" i="136"/>
  <c r="I17" i="136"/>
  <c r="H17" i="136"/>
  <c r="J16" i="136"/>
  <c r="I16" i="136"/>
  <c r="H16" i="136"/>
  <c r="J15" i="136"/>
  <c r="I15" i="136"/>
  <c r="H15" i="136"/>
  <c r="J14" i="136"/>
  <c r="I14" i="136"/>
  <c r="H14" i="136"/>
  <c r="J13" i="136"/>
  <c r="I13" i="136"/>
  <c r="H13" i="136"/>
  <c r="J12" i="136"/>
  <c r="I12" i="136"/>
  <c r="H12" i="136"/>
  <c r="J11" i="136"/>
  <c r="I11" i="136"/>
  <c r="H11" i="136"/>
  <c r="J10" i="136"/>
  <c r="I10" i="136"/>
  <c r="H10" i="136"/>
  <c r="J9" i="136"/>
  <c r="J21" i="136" s="1"/>
  <c r="I9" i="136"/>
  <c r="I21" i="136" s="1"/>
  <c r="H9" i="136"/>
  <c r="H21" i="136" s="1"/>
  <c r="J8" i="136"/>
  <c r="I8" i="136"/>
  <c r="H8" i="136"/>
  <c r="G19" i="135"/>
  <c r="F19" i="135"/>
  <c r="E19" i="135"/>
  <c r="D19" i="135"/>
  <c r="J19" i="135" s="1"/>
  <c r="C19" i="135"/>
  <c r="I19" i="135" s="1"/>
  <c r="B19" i="135"/>
  <c r="H19" i="135" s="1"/>
  <c r="J18" i="135"/>
  <c r="I18" i="135"/>
  <c r="H18" i="135"/>
  <c r="J17" i="135"/>
  <c r="I17" i="135"/>
  <c r="H17" i="135"/>
  <c r="J16" i="135"/>
  <c r="I16" i="135"/>
  <c r="H16" i="135"/>
  <c r="J15" i="135"/>
  <c r="I15" i="135"/>
  <c r="H15" i="135"/>
  <c r="J14" i="135"/>
  <c r="I14" i="135"/>
  <c r="H14" i="135"/>
  <c r="J13" i="135"/>
  <c r="I13" i="135"/>
  <c r="H13" i="135"/>
  <c r="J12" i="135"/>
  <c r="I12" i="135"/>
  <c r="H12" i="135"/>
  <c r="J11" i="135"/>
  <c r="I11" i="135"/>
  <c r="H11" i="135"/>
  <c r="J10" i="135"/>
  <c r="I10" i="135"/>
  <c r="H10" i="135"/>
  <c r="J9" i="135"/>
  <c r="I9" i="135"/>
  <c r="H9" i="135"/>
  <c r="J8" i="135"/>
  <c r="I8" i="135"/>
  <c r="H8" i="135"/>
  <c r="F10" i="134"/>
  <c r="E10" i="134"/>
  <c r="G10" i="134" s="1"/>
  <c r="C10" i="134"/>
  <c r="B10" i="134"/>
  <c r="J9" i="134"/>
  <c r="I9" i="134"/>
  <c r="I10" i="134" s="1"/>
  <c r="H9" i="134"/>
  <c r="H10" i="134" s="1"/>
  <c r="G9" i="134"/>
  <c r="D9" i="134"/>
  <c r="J8" i="134"/>
  <c r="J10" i="134" s="1"/>
  <c r="I8" i="134"/>
  <c r="H8" i="134"/>
  <c r="G8" i="134"/>
  <c r="D8" i="134"/>
  <c r="D10" i="134" s="1"/>
  <c r="J37" i="133"/>
  <c r="I37" i="133"/>
  <c r="H37" i="133"/>
  <c r="I36" i="133"/>
  <c r="H36" i="133"/>
  <c r="G36" i="133"/>
  <c r="D36" i="133"/>
  <c r="J36" i="133" s="1"/>
  <c r="J35" i="133"/>
  <c r="I35" i="133"/>
  <c r="H35" i="133"/>
  <c r="G35" i="133"/>
  <c r="D35" i="133"/>
  <c r="I34" i="133"/>
  <c r="H34" i="133"/>
  <c r="G34" i="133"/>
  <c r="D34" i="133"/>
  <c r="J34" i="133" s="1"/>
  <c r="J31" i="133"/>
  <c r="I31" i="133"/>
  <c r="H31" i="133"/>
  <c r="G31" i="133"/>
  <c r="D31" i="133"/>
  <c r="I30" i="133"/>
  <c r="H30" i="133"/>
  <c r="G30" i="133"/>
  <c r="D30" i="133"/>
  <c r="J30" i="133" s="1"/>
  <c r="I29" i="133"/>
  <c r="H29" i="133"/>
  <c r="G29" i="133"/>
  <c r="D29" i="133"/>
  <c r="J29" i="133" s="1"/>
  <c r="I28" i="133"/>
  <c r="H28" i="133"/>
  <c r="G28" i="133"/>
  <c r="D28" i="133"/>
  <c r="J28" i="133" s="1"/>
  <c r="I27" i="133"/>
  <c r="H27" i="133"/>
  <c r="G27" i="133"/>
  <c r="D27" i="133"/>
  <c r="J27" i="133" s="1"/>
  <c r="J26" i="133"/>
  <c r="I26" i="133"/>
  <c r="H26" i="133"/>
  <c r="G26" i="133"/>
  <c r="D26" i="133"/>
  <c r="I25" i="133"/>
  <c r="H25" i="133"/>
  <c r="G25" i="133"/>
  <c r="J25" i="133" s="1"/>
  <c r="D25" i="133"/>
  <c r="I24" i="133"/>
  <c r="H24" i="133"/>
  <c r="G24" i="133"/>
  <c r="J24" i="133" s="1"/>
  <c r="D24" i="133"/>
  <c r="I23" i="133"/>
  <c r="H23" i="133"/>
  <c r="G23" i="133"/>
  <c r="D23" i="133"/>
  <c r="J23" i="133" s="1"/>
  <c r="I22" i="133"/>
  <c r="H22" i="133"/>
  <c r="G22" i="133"/>
  <c r="D22" i="133"/>
  <c r="J22" i="133" s="1"/>
  <c r="J21" i="133"/>
  <c r="I21" i="133"/>
  <c r="H21" i="133"/>
  <c r="G21" i="133"/>
  <c r="D21" i="133"/>
  <c r="I20" i="133"/>
  <c r="H20" i="133"/>
  <c r="G20" i="133"/>
  <c r="D20" i="133"/>
  <c r="J20" i="133" s="1"/>
  <c r="J19" i="133"/>
  <c r="I19" i="133"/>
  <c r="H19" i="133"/>
  <c r="G19" i="133"/>
  <c r="D19" i="133"/>
  <c r="I18" i="133"/>
  <c r="H18" i="133"/>
  <c r="G18" i="133"/>
  <c r="D18" i="133"/>
  <c r="J18" i="133" s="1"/>
  <c r="I17" i="133"/>
  <c r="H17" i="133"/>
  <c r="G17" i="133"/>
  <c r="D17" i="133"/>
  <c r="J17" i="133" s="1"/>
  <c r="I16" i="133"/>
  <c r="H16" i="133"/>
  <c r="G16" i="133"/>
  <c r="D16" i="133"/>
  <c r="J16" i="133" s="1"/>
  <c r="I15" i="133"/>
  <c r="H15" i="133"/>
  <c r="G15" i="133"/>
  <c r="D15" i="133"/>
  <c r="J15" i="133" s="1"/>
  <c r="J14" i="133"/>
  <c r="I14" i="133"/>
  <c r="H14" i="133"/>
  <c r="G14" i="133"/>
  <c r="D14" i="133"/>
  <c r="I13" i="133"/>
  <c r="H13" i="133"/>
  <c r="G13" i="133"/>
  <c r="J13" i="133" s="1"/>
  <c r="D13" i="133"/>
  <c r="I12" i="133"/>
  <c r="H12" i="133"/>
  <c r="G12" i="133"/>
  <c r="J12" i="133" s="1"/>
  <c r="D12" i="133"/>
  <c r="I11" i="133"/>
  <c r="H11" i="133"/>
  <c r="G11" i="133"/>
  <c r="D11" i="133"/>
  <c r="J11" i="133" s="1"/>
  <c r="I10" i="133"/>
  <c r="H10" i="133"/>
  <c r="G10" i="133"/>
  <c r="D10" i="133"/>
  <c r="J10" i="133" s="1"/>
  <c r="J9" i="133"/>
  <c r="I9" i="133"/>
  <c r="H9" i="133"/>
  <c r="G9" i="133"/>
  <c r="D9" i="133"/>
  <c r="I8" i="133"/>
  <c r="H8" i="133"/>
  <c r="G8" i="133"/>
  <c r="D8" i="133"/>
  <c r="J8" i="133" s="1"/>
  <c r="I10" i="140"/>
  <c r="H10" i="140"/>
  <c r="F10" i="140"/>
  <c r="E10" i="140"/>
  <c r="G10" i="140" s="1"/>
  <c r="J10" i="140" s="1"/>
  <c r="D10" i="140"/>
  <c r="I9" i="140"/>
  <c r="H9" i="140"/>
  <c r="G9" i="140"/>
  <c r="D9" i="140"/>
  <c r="J9" i="140" s="1"/>
  <c r="J8" i="140"/>
  <c r="I8" i="140"/>
  <c r="H8" i="140"/>
  <c r="G8" i="140"/>
  <c r="D8" i="140"/>
  <c r="I7" i="140"/>
  <c r="H7" i="140"/>
  <c r="G7" i="140"/>
  <c r="D7" i="140"/>
  <c r="J7" i="140" s="1"/>
  <c r="J9" i="139"/>
  <c r="I9" i="139"/>
  <c r="H9" i="139"/>
  <c r="G9" i="139"/>
  <c r="D9" i="139"/>
  <c r="J8" i="139"/>
  <c r="I8" i="139"/>
  <c r="H8" i="139"/>
  <c r="G8" i="139"/>
  <c r="D8" i="139"/>
  <c r="J7" i="139"/>
  <c r="I7" i="139"/>
  <c r="H7" i="139"/>
  <c r="G7" i="139"/>
  <c r="D7" i="139"/>
  <c r="J10" i="143" l="1"/>
  <c r="J31" i="143"/>
  <c r="J37" i="143"/>
  <c r="J35" i="143"/>
  <c r="J12" i="143"/>
  <c r="J39" i="143"/>
  <c r="J33" i="143"/>
  <c r="J36" i="143"/>
  <c r="H22" i="143"/>
  <c r="J22" i="143" s="1"/>
  <c r="I13" i="143"/>
  <c r="J13" i="143" s="1"/>
  <c r="J18" i="111"/>
  <c r="D18" i="111"/>
  <c r="J8" i="129"/>
  <c r="J19" i="129" s="1"/>
  <c r="J19" i="119"/>
  <c r="F29" i="109"/>
  <c r="G29" i="109"/>
  <c r="J30" i="108"/>
  <c r="J14" i="105"/>
  <c r="J18" i="105" s="1"/>
  <c r="J40" i="143" l="1"/>
  <c r="H40" i="143"/>
  <c r="I40" i="143"/>
</calcChain>
</file>

<file path=xl/sharedStrings.xml><?xml version="1.0" encoding="utf-8"?>
<sst xmlns="http://schemas.openxmlformats.org/spreadsheetml/2006/main" count="775" uniqueCount="304">
  <si>
    <t>Saudi</t>
  </si>
  <si>
    <t>Non Saudi</t>
  </si>
  <si>
    <t>Total</t>
  </si>
  <si>
    <t>Other</t>
  </si>
  <si>
    <t>15-19</t>
  </si>
  <si>
    <t>20-24</t>
  </si>
  <si>
    <t>25-29</t>
  </si>
  <si>
    <t>30-34</t>
  </si>
  <si>
    <t>35-39</t>
  </si>
  <si>
    <t>40-44</t>
  </si>
  <si>
    <t>45-49</t>
  </si>
  <si>
    <t>50-54</t>
  </si>
  <si>
    <t>55-59</t>
  </si>
  <si>
    <t>Administrative Area</t>
  </si>
  <si>
    <t>Riyadh</t>
  </si>
  <si>
    <t>Makkah</t>
  </si>
  <si>
    <t>Madinah</t>
  </si>
  <si>
    <t>Qassim</t>
  </si>
  <si>
    <t>Easte. Prov.</t>
  </si>
  <si>
    <t>Asir</t>
  </si>
  <si>
    <t>Tabuk</t>
  </si>
  <si>
    <t>Hail</t>
  </si>
  <si>
    <t>North.Bord.</t>
  </si>
  <si>
    <t>Jazan</t>
  </si>
  <si>
    <t>Najran</t>
  </si>
  <si>
    <t>AL - Baha</t>
  </si>
  <si>
    <t>AL - Jouf</t>
  </si>
  <si>
    <t>Male</t>
  </si>
  <si>
    <t>Female</t>
  </si>
  <si>
    <t>Non - Saudi domestic workers by Sex and Main Groups of Household Occupations</t>
  </si>
  <si>
    <t>Data do not include employees in the security and military sectors and non-registered in the records of GOSI, MHRSD</t>
  </si>
  <si>
    <t>* Data of the GOSI , MHRSD is preliminary data</t>
  </si>
  <si>
    <t>Adopted regulations</t>
  </si>
  <si>
    <t xml:space="preserve"> Source: GOSI, MHRSD  </t>
  </si>
  <si>
    <t>Data of the GOSI , MHRSD is preliminary data*</t>
  </si>
  <si>
    <t>Source: MHRSD</t>
  </si>
  <si>
    <t xml:space="preserve">* Preliminary data </t>
  </si>
  <si>
    <t>Source: GOSI</t>
  </si>
  <si>
    <t>Age group</t>
  </si>
  <si>
    <t>64-60</t>
  </si>
  <si>
    <t>65+</t>
  </si>
  <si>
    <t>undefined</t>
  </si>
  <si>
    <t>Domestic worker*</t>
  </si>
  <si>
    <t xml:space="preserve">Source: MHRSD </t>
  </si>
  <si>
    <t xml:space="preserve"> *Data for Employed Persons (15+)    </t>
  </si>
  <si>
    <t>*Data for Employed Persons (15 +)</t>
  </si>
  <si>
    <t xml:space="preserve">  *Data for Employed Persons (15 +)       </t>
  </si>
  <si>
    <t>Sector</t>
  </si>
  <si>
    <t xml:space="preserve">Source: GOSI    </t>
  </si>
  <si>
    <t xml:space="preserve">Source: GOSI </t>
  </si>
  <si>
    <t xml:space="preserve">  Total</t>
  </si>
  <si>
    <t xml:space="preserve">Source: GOSI  </t>
  </si>
  <si>
    <t>Main groups of household occupations</t>
  </si>
  <si>
    <t>Housekeeper</t>
  </si>
  <si>
    <t>Drivers</t>
  </si>
  <si>
    <t>Servants and house cleaners</t>
  </si>
  <si>
    <t>Cookers and food provider</t>
  </si>
  <si>
    <t>Farmers houses</t>
  </si>
  <si>
    <t>Home Tailors</t>
  </si>
  <si>
    <t>Private teachers and Nannies at homes</t>
  </si>
  <si>
    <t>Governmental</t>
  </si>
  <si>
    <t xml:space="preserve"> Social Insurance</t>
  </si>
  <si>
    <t xml:space="preserve">   Civil Service</t>
  </si>
  <si>
    <t>Private</t>
  </si>
  <si>
    <t>Governmental*</t>
  </si>
  <si>
    <t xml:space="preserve">Not specified           </t>
  </si>
  <si>
    <t xml:space="preserve">No schooling </t>
  </si>
  <si>
    <t>Primary education</t>
  </si>
  <si>
    <t xml:space="preserve">Upper secondary education </t>
  </si>
  <si>
    <t xml:space="preserve">Post-secondary non-tertiary education </t>
  </si>
  <si>
    <t xml:space="preserve">Short-cycle tertiary education </t>
  </si>
  <si>
    <t xml:space="preserve">Bachelor’s or equivalent level </t>
  </si>
  <si>
    <t xml:space="preserve">Master’s or equivalent level </t>
  </si>
  <si>
    <t>Doctoral or equivalent level</t>
  </si>
  <si>
    <t xml:space="preserve"> Number of Table</t>
  </si>
  <si>
    <t>Subject</t>
  </si>
  <si>
    <t>Participants on the job Subject to the rules and regulations of social insurance</t>
  </si>
  <si>
    <t>Employees on the job Subject to the rules and regulations of the Civil Service</t>
  </si>
  <si>
    <t>New Participants to the rules and regulations of social insurance</t>
  </si>
  <si>
    <t>Non - Saudi domestic workers</t>
  </si>
  <si>
    <t>The following table shows the type of data provided by each entity from the labor market statistics sources:</t>
  </si>
  <si>
    <t>Data source</t>
  </si>
  <si>
    <t>Data and indicators</t>
  </si>
  <si>
    <t xml:space="preserve">Participants on the job who are subject to social insurance laws and regulations </t>
  </si>
  <si>
    <t>New subscribers subject to social insurance laws and regulations</t>
  </si>
  <si>
    <t>Domestic workers</t>
  </si>
  <si>
    <t>* Administrative records data has several implications for the labor market, but it is not used statistically to measure unemployment, employment or labor force participation rates</t>
  </si>
  <si>
    <t>Concepts related to administrative records available at government agencies:</t>
  </si>
  <si>
    <t>Workers (based on the administrative records):</t>
  </si>
  <si>
    <t>All working individuals subjected to approved regulations and laws from the regulatory entities of labor market and are registered in the administrative records. On the other hand, workers can be classified in the administrative records based on the regulations and laws they are subjected to as follows:
1- Saudi workers subjected to the laws and regulations of the civil services and working at all governmental institutions and bodies, in other words, workers who hold jobs that are considered within the general budget of the country, also subjected to the civil retirement system (males or females) employees, as well as non-Saudis contractors who fill these positions in accordance the regulations of non-Saudis employment.
2- Participants on the job who are subject and regulations of social insurance as well as labor system, which includes Saudis and non-Saudis.
3- Domestic workers: non-Saudis workers from both genders who work in houses, including servants, cleaners, cooks, waiters, drivers, guards, nurses, and private teachers.</t>
  </si>
  <si>
    <t>Data of workers in Labor Market statistics which were derived from administrative records do not include the following category:</t>
  </si>
  <si>
    <t>1- Workers of military and security sectors
 2- Workers who are not registered in the civil service and social insurance records, which include:
              - Saudis working for their own businesses and are not subjected to the labor regulations, also, not registered in social insurance, such as: those who work in delivery through electronic apps 
             - Saudi employers who work in establishments and not registered in the social insurance
             - Non-Saudi staff working in foreign international, political or military missions
3- Non-Saudi employees who come to the Kingdom for work that normally takes less than three months to be completed.</t>
  </si>
  <si>
    <t>The National Classification of the Economic Activities:</t>
  </si>
  <si>
    <t xml:space="preserve">It is a statistical classification based on ISIC4 which is the reference of the productive activities. </t>
  </si>
  <si>
    <t xml:space="preserve">Saudi classification of professions: </t>
  </si>
  <si>
    <t>It is a statistical classification which is based on ISCO that provides a system to classify and collect professions’ information where they can be obtained by statistical surveys, census and administrative registers.</t>
  </si>
  <si>
    <t xml:space="preserve">Saudi classification for majors and educational levels: </t>
  </si>
  <si>
    <t>It is a statistical classification that is based on ISCED which is the reference for organizing educational programs and related qualifications based on the education levels and fields.</t>
  </si>
  <si>
    <t>1</t>
  </si>
  <si>
    <t>Intermediate education</t>
  </si>
  <si>
    <t>General Organization of Social Insurance (GOSI)</t>
  </si>
  <si>
    <t>Ministry of Human Resources and Social Development (MHRSD)</t>
  </si>
  <si>
    <t>National Informatics Centre (NIC)</t>
  </si>
  <si>
    <t xml:space="preserve"> Sector</t>
  </si>
  <si>
    <t xml:space="preserve"> Total </t>
  </si>
  <si>
    <t>Educational Level</t>
  </si>
  <si>
    <t>Outside kingdom</t>
  </si>
  <si>
    <t>House guards</t>
  </si>
  <si>
    <t>Nurses and health professionals at homes</t>
  </si>
  <si>
    <t>Participants on the job Subject to the rules and regulations of social insurance by nationality, sex and Sector</t>
  </si>
  <si>
    <t>Participants on the job Subject to the rules and regulations of social insurance by nationality, sex and Administrative Region</t>
  </si>
  <si>
    <t>Employees on the job Subject to the rules and regulations of the  Civil Service by nationality, sex and Age group</t>
  </si>
  <si>
    <t>Employees on the job Subject to the rules and regulations of the Civil Service by nationality, sex and Administrative Region</t>
  </si>
  <si>
    <t>New Participants to the rules and regulations of social insurance by nationality, sex and Age group</t>
  </si>
  <si>
    <t>Participants on the job Subject to the rules and regulations of social insurance by nationality, sex and Age group</t>
  </si>
  <si>
    <t>Employees on the job Subject to the rules and regulations of the Civil Service by nationality, sex and Educational level*</t>
  </si>
  <si>
    <t>Employees on the job Subject to the rules and regulations of the Civil Service by nationality, sex and Administrative Region *</t>
  </si>
  <si>
    <t>Source: NIC and data owner MHRSD*</t>
  </si>
  <si>
    <t>Source: NIC and data owner MHRSD</t>
  </si>
  <si>
    <t>Sex</t>
  </si>
  <si>
    <t>Nationality</t>
  </si>
  <si>
    <t>Others include: Work Permit Certification (board certified, Preparatory Program).</t>
  </si>
  <si>
    <t>Transfer of sponsorship</t>
  </si>
  <si>
    <t>Death due to work injury</t>
  </si>
  <si>
    <t>Joining a government job</t>
  </si>
  <si>
    <t>Resignation</t>
  </si>
  <si>
    <t>Reason for discontinuation</t>
  </si>
  <si>
    <t>Suspended Participants to the rules and regulations of social insurance by nationality, sex  and the reason for discontinuation</t>
  </si>
  <si>
    <t>Suspended Participants to the rules and regulations of social insurance</t>
  </si>
  <si>
    <t>cancel duration</t>
  </si>
  <si>
    <t>Disqualification due to death of subscriber</t>
  </si>
  <si>
    <t>Resignation of Article (77) of the Labor Law</t>
  </si>
  <si>
    <t>Proven judicial sentences that work for work</t>
  </si>
  <si>
    <t>bankruptcy</t>
  </si>
  <si>
    <t>Expiry of the contract Contract renewal by agreement of the parties</t>
  </si>
  <si>
    <t>Expiry of the contract, renewal at the request of the subscriber</t>
  </si>
  <si>
    <t>Expiry of the contract, renewal at the request of the employer</t>
  </si>
  <si>
    <t>Obtaining Saudi citizenship</t>
  </si>
  <si>
    <t>End of business relationship</t>
  </si>
  <si>
    <t>Expiry of the activity</t>
  </si>
  <si>
    <t>Reaching retirement age</t>
  </si>
  <si>
    <t>non-occupational disability</t>
  </si>
  <si>
    <t>Non-occupational disability (according to the report of the medical committees)</t>
  </si>
  <si>
    <t>Termination under Article (80) of the Labor Law</t>
  </si>
  <si>
    <t>Termination of the contract during the trial or training period</t>
  </si>
  <si>
    <t>Season</t>
  </si>
  <si>
    <t>Dismissal under Article (77) of the Labor Law</t>
  </si>
  <si>
    <t>retroactive period</t>
  </si>
  <si>
    <t>Expiry of the employment contract</t>
  </si>
  <si>
    <t>Transfer between branches</t>
  </si>
  <si>
    <t>natural death</t>
  </si>
  <si>
    <t>Death due to occupational disease</t>
  </si>
  <si>
    <t>** The business insurance system was launched in the first quarter of 2022</t>
  </si>
  <si>
    <t>2-2</t>
  </si>
  <si>
    <t>2-3</t>
  </si>
  <si>
    <t>3-3</t>
  </si>
  <si>
    <t>3-4</t>
  </si>
  <si>
    <t>4-3</t>
  </si>
  <si>
    <t>4-4</t>
  </si>
  <si>
    <t>5-2</t>
  </si>
  <si>
    <t>6-2</t>
  </si>
  <si>
    <t xml:space="preserve">Table (4-3) </t>
  </si>
  <si>
    <t xml:space="preserve">Table (4-4) </t>
  </si>
  <si>
    <t xml:space="preserve">Table (5-2) </t>
  </si>
  <si>
    <t xml:space="preserve">Table (5-3) </t>
  </si>
  <si>
    <t xml:space="preserve">Table (6-2) </t>
  </si>
  <si>
    <t xml:space="preserve">Table (2-3) </t>
  </si>
  <si>
    <t xml:space="preserve">Table (2-2)  </t>
  </si>
  <si>
    <t>Disability due to an occupational injury</t>
  </si>
  <si>
    <t>Occupational disability due to a work injury (according to the report of the medical committees)</t>
  </si>
  <si>
    <t xml:space="preserve">Table (3-2) </t>
  </si>
  <si>
    <t xml:space="preserve"> Table (3-3) </t>
  </si>
  <si>
    <t>Table (3-4)</t>
  </si>
  <si>
    <t xml:space="preserve">Table (4-2) </t>
  </si>
  <si>
    <t xml:space="preserve">Table (7-2) </t>
  </si>
  <si>
    <t xml:space="preserve"> New Participants to the rules and regulations of social insurance by Sex, Nationality and Administrative Region</t>
  </si>
  <si>
    <t>3-2</t>
  </si>
  <si>
    <t>4-2</t>
  </si>
  <si>
    <t>Employees on the job Subject to the rules and regulations of the Civil Service by nationality, sex and Educational level</t>
  </si>
  <si>
    <t>New Participants to the rules and regulations of social insurance by Sex, Nationality and Administrative Region</t>
  </si>
  <si>
    <t>5-4</t>
  </si>
  <si>
    <t>7-2</t>
  </si>
  <si>
    <t>3-5</t>
  </si>
  <si>
    <t>Participants on the job Subject to the rules and regulations of social insurance by nationality, sex and Main Groups of Occupations</t>
  </si>
  <si>
    <t>3-6</t>
  </si>
  <si>
    <t>Participants on the job Subject to the rules and regulations of social insurance by Administrative Region and Main Groups of Occupations</t>
  </si>
  <si>
    <t>3-7</t>
  </si>
  <si>
    <t>Participants on the job Subject to the rules and regulations of social insurance by Age group and  Main Groups of Occupations</t>
  </si>
  <si>
    <t>3-8</t>
  </si>
  <si>
    <t xml:space="preserve">Participants on the job Subject to the rules and regulations of social insurance by nationality, sex and main groups of economic activities </t>
  </si>
  <si>
    <t>3-9</t>
  </si>
  <si>
    <t xml:space="preserve">Participants on the job Subject to the rules and regulations of social insurance by administrative region and main groups of economic activities </t>
  </si>
  <si>
    <t>3-10</t>
  </si>
  <si>
    <t>Participants on the job Subject to the rules and regulations of social insurance by Age group and main groups of economic activities</t>
  </si>
  <si>
    <t>5-3</t>
  </si>
  <si>
    <t>New Participants to the rules and regulations of social insurance by Sex, Nationality and Main Groups of Occupations</t>
  </si>
  <si>
    <t>Table (3-5)</t>
  </si>
  <si>
    <t xml:space="preserve"> Main Occupation</t>
  </si>
  <si>
    <t>Managers</t>
  </si>
  <si>
    <t>Professionals</t>
  </si>
  <si>
    <t>Technicians and associate professionals</t>
  </si>
  <si>
    <t>Clerical support workers</t>
  </si>
  <si>
    <t>Service and sales workers</t>
  </si>
  <si>
    <t>Skilled agricultural, forestry and fishery workers</t>
  </si>
  <si>
    <t>Craft and related trades workers</t>
  </si>
  <si>
    <t>Plant and machine operators, and assemblers</t>
  </si>
  <si>
    <t>Elementary occupations</t>
  </si>
  <si>
    <t>Other Occuption</t>
  </si>
  <si>
    <t>Note: There are cases for subscribers working on more than one job in different professions, so they may be counted more than once depending on the subscription, not the Participant.</t>
  </si>
  <si>
    <t xml:space="preserve">Table (3-6) </t>
  </si>
  <si>
    <t xml:space="preserve">Table (3-7) </t>
  </si>
  <si>
    <t>Not specified</t>
  </si>
  <si>
    <t xml:space="preserve">Table (3-8) </t>
  </si>
  <si>
    <t>Economic activities</t>
  </si>
  <si>
    <t xml:space="preserve"> Agriculture, forestry and fishing</t>
  </si>
  <si>
    <t xml:space="preserve"> Mining and quarrying</t>
  </si>
  <si>
    <t xml:space="preserve"> Manufacturing</t>
  </si>
  <si>
    <t xml:space="preserve"> Electricity, gas, steam and air conditioning supply</t>
  </si>
  <si>
    <t xml:space="preserve"> Water supply; sewerage, waste management and remediation activities</t>
  </si>
  <si>
    <t xml:space="preserve"> Construction</t>
  </si>
  <si>
    <t xml:space="preserve"> Wholesale and retail trade; repair of motor vehicles and motorcycles</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</si>
  <si>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</si>
  <si>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</si>
  <si>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</si>
  <si>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</si>
  <si>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</si>
  <si>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Professional, scientific and technical activities</t>
  </si>
  <si>
    <t xml:space="preserve"> Administrative and support service activities</t>
  </si>
  <si>
    <t xml:space="preserve"> Public administration and defence;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</si>
  <si>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</si>
  <si>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</si>
  <si>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</si>
  <si>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</si>
  <si>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 Activities of extraterritorial organizations and bodiess; undifferentiated goods- and services-producing activities of households for own use</t>
  </si>
  <si>
    <t xml:space="preserve"> Activities of extraterritorial organizations and bodies</t>
  </si>
  <si>
    <t>Other activities</t>
  </si>
  <si>
    <t xml:space="preserve"> Table (3-9)</t>
  </si>
  <si>
    <t>Administrative Region</t>
  </si>
  <si>
    <t>Economic Activities</t>
  </si>
  <si>
    <t xml:space="preserve">  Source: GOSI</t>
  </si>
  <si>
    <t xml:space="preserve">Table (3-10) </t>
  </si>
  <si>
    <t xml:space="preserve"> New Participants to the rules and regulations of social insurance by Sex, Nationality and Main Groups of Occupations</t>
  </si>
  <si>
    <t>Saudi Occupation Classification: Statistical Classification based on the International Classification (ISCO_08)</t>
  </si>
  <si>
    <t>The Saudi Classification of Economic Activities: a statistical classification based on the International Standard Industrial Classification of all economic activities (ISIC4)</t>
  </si>
  <si>
    <t>Participants on the job Subject to the rules and regulations of social insurance by administrative region and Main Groups of Occupations</t>
  </si>
  <si>
    <t>Participants on the job Subject to the rules and regulations of social insurance by age group and Main Groups of Occupations</t>
  </si>
  <si>
    <t xml:space="preserve">Participants on the job Subject to the rules and regulations of social insurance by nationality, sex and Main Groups of Economic Activities </t>
  </si>
  <si>
    <t xml:space="preserve">Participants on the job Subject to the rules and regulations of social insurance by administrative region and Main Groups of Economic Activities </t>
  </si>
  <si>
    <t>Participants on the job Subject to the rules and regulations of social insurance by age group and Main Groups of Economic Activities</t>
  </si>
  <si>
    <t xml:space="preserve">Table (5-4) </t>
  </si>
  <si>
    <t>Excluding the distribution of Article (9) Paragraph (6) of the Registration and Contributions Regulations</t>
  </si>
  <si>
    <t>Registered in the General Organization of Social Insurance and Civil Service and  Domestic Workers</t>
  </si>
  <si>
    <t>* Data of those subject to the civil service system are modified retrospectively for those appointed, those Job leavers, and retirees</t>
  </si>
  <si>
    <t>Classification evidence used in the  Administrative registers Bulletin of Labor Market Statistics:</t>
  </si>
  <si>
    <t>Employees on the job Subject to the rules and regulations of the Civil Service by nationality, sex and Age group *</t>
  </si>
  <si>
    <t>Participants on the job Subject to the rules and regulations of social insurance by nationality, sex - Time Series</t>
  </si>
  <si>
    <t xml:space="preserve"> (3-1) Table</t>
  </si>
  <si>
    <t>Quarters</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</si>
  <si>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</si>
  <si>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</si>
  <si>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</si>
  <si>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</si>
  <si>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</si>
  <si>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</si>
  <si>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</si>
  <si>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</si>
  <si>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</si>
  <si>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</si>
  <si>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</si>
  <si>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</si>
  <si>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</si>
  <si>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</si>
  <si>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</si>
  <si>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</si>
  <si>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</si>
  <si>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</si>
  <si>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</si>
  <si>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</si>
  <si>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</si>
  <si>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</si>
  <si>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 xml:space="preserve">2022 Q3 </t>
  </si>
  <si>
    <t>2022 Q4</t>
  </si>
  <si>
    <t>3-1</t>
  </si>
  <si>
    <t>2023 Q2</t>
  </si>
  <si>
    <t xml:space="preserve">2023 Q1** </t>
  </si>
  <si>
    <t>** Data for the first quarter of 2023 has been updated from the number of subscriptions to the number of subscribers</t>
  </si>
  <si>
    <t xml:space="preserve">2023 Q3 </t>
  </si>
  <si>
    <t>Disability due to occupational disease</t>
  </si>
  <si>
    <t xml:space="preserve">2023 Q4 </t>
  </si>
  <si>
    <t>2024 Q1</t>
  </si>
  <si>
    <t>public**</t>
  </si>
  <si>
    <t xml:space="preserve"> Domestic worker ***  </t>
  </si>
  <si>
    <t>Source: NIC and data owner MHRSD***</t>
  </si>
  <si>
    <t>* The government sector : civil service regulations</t>
  </si>
  <si>
    <t>** The public sector:employees in the government sector subject to the insurance insurance regulations (GOSI)</t>
  </si>
  <si>
    <t>Scope</t>
  </si>
  <si>
    <t xml:space="preserve"> Registered in the General Organization of Social Insurance and Civil Service and  Domestic Workers by nationality, sex and Adopted Regulations  </t>
  </si>
  <si>
    <t xml:space="preserve"> Registered in the General Organization of Social Insurance and Civil Service and  Domestic Workers by nationality, sex and Sector</t>
  </si>
  <si>
    <t>2024 Q2</t>
  </si>
  <si>
    <t>Administrative registers , Labor market 2024 Second quarter</t>
  </si>
  <si>
    <t>Register-based Labour Market Statistics - Second quarter  2024</t>
  </si>
  <si>
    <t>Data pulled on 04-08-2024</t>
  </si>
  <si>
    <t>Suspended Participants</t>
  </si>
  <si>
    <r>
      <t xml:space="preserve">Labor market statistics data are based on two main sources:
First Source: Labor Force Survey (General Authority for Statistics):
- </t>
    </r>
    <r>
      <rPr>
        <sz val="12"/>
        <color theme="1"/>
        <rFont val="Calibri"/>
        <family val="2"/>
        <scheme val="minor"/>
      </rPr>
      <t xml:space="preserve">It is a sample household survey conducted by the General Authority for Statistics every quarter, in which information is collected on a housing sample from the Saudi Census 2022 and communication with households in the sample is conducted through computer-assisted telephone interviews (CATI) and through conducting computer-assisted personal interviews ( CAPI) </t>
    </r>
    <r>
      <rPr>
        <sz val="12"/>
        <rFont val="Calibri"/>
        <family val="2"/>
        <scheme val="minor"/>
      </rPr>
      <t xml:space="preserve">, the data is collected from a sample of 96,000 Dwellings.
- According to the international standards to which the Kingdom of Saudi Arabia adheres, and which are applied in the G-20 countries, </t>
    </r>
    <r>
      <rPr>
        <sz val="12"/>
        <color theme="1"/>
        <rFont val="Calibri"/>
        <family val="2"/>
        <scheme val="minor"/>
      </rPr>
      <t>Unemployment, employment and labor force participation rates are estimated through a sample household survey and not through administrative records data 
- Adhering to these standards facilitates the process of international comparisons between countries in labor market indicators.
The second source (aggregate data from administrative records ):
- It is data and information registered and updated with government agencies related to the labor market and generated through the official electronic registration and documentation processes followed in these agencies, which include all residents of the Kingdom of Saudi Arab</t>
    </r>
    <r>
      <rPr>
        <sz val="12"/>
        <rFont val="Calibri"/>
        <family val="2"/>
        <scheme val="minor"/>
      </rPr>
      <t>ia. Ministry of Human Resources and Social Development, General Organization for Social Insurance, and the Center of national information periodically provide the General Authority for Statistics with the data registered with it (data of administrative records are assigned to the last day of the Gregorian quarter of each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</si>
</sst>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55" x14ac:knownFonts="1">
    <font>
      <sz val="11"/>
      <color theme="1"/>
      <name val="Calibri"/>
      <family val="2"/>
      <charset val="17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sz val="11"/>
      <color rgb="FF000000"/>
      <name val="Sakkal Majalla"/>
    </font>
    <font>
      <sz val="11"/>
      <color theme="1"/>
      <name val="Calibri"/>
      <family val="2"/>
      <scheme val="minor"/>
    </font>
    <font>
      <sz val="10"/>
      <name val="Arial"/>
      <family val="2"/>
    </font>
    <font>
      <sz val="11"/>
      <name val="Arial"/>
      <family val="2"/>
    </font>
    <font>
      <sz val="10"/>
      <name val="Neo Sans Arabic"/>
      <family val="2"/>
    </font>
    <font>
      <sz val="12"/>
      <color rgb="FF000000"/>
      <name val="Neo Sans Arabic"/>
      <family val="2"/>
    </font>
    <font>
      <sz val="11"/>
      <name val="Sakkal Majalla"/>
    </font>
    <font>
      <sz val="11"/>
      <color theme="1"/>
      <name val="Sakkal Majalla"/>
    </font>
    <font>
      <sz val="11"/>
      <color theme="1"/>
      <name val="Calibri"/>
      <family val="2"/>
      <charset val="178"/>
      <scheme val="minor"/>
    </font>
    <font>
      <u/>
      <sz val="11"/>
      <color theme="10"/>
      <name val="Calibri"/>
      <family val="2"/>
      <scheme val="minor"/>
    </font>
    <font>
      <sz val="9"/>
      <name val="Frutiger LT Arabic 55 Roman"/>
    </font>
    <font>
      <sz val="12"/>
      <color theme="1"/>
      <name val="Calibri"/>
      <family val="2"/>
      <scheme val="minor"/>
    </font>
    <font>
      <sz val="16"/>
      <color rgb="FF474D9B"/>
      <name val="Frutiger LT Arabic 55 Roman"/>
    </font>
    <font>
      <sz val="16"/>
      <color theme="0"/>
      <name val="Frutiger LT Arabic 45 Light"/>
    </font>
    <font>
      <sz val="14"/>
      <color rgb="FF002060"/>
      <name val="Frutiger LT Arabic 55 Roman"/>
    </font>
    <font>
      <b/>
      <sz val="14"/>
      <color theme="0"/>
      <name val="Frutiger LT Arabic 55 Roman"/>
    </font>
    <font>
      <sz val="12"/>
      <name val="Calibri"/>
      <family val="2"/>
      <scheme val="minor"/>
    </font>
    <font>
      <b/>
      <sz val="14"/>
      <color rgb="FFFF0000"/>
      <name val="Calibri"/>
      <family val="2"/>
      <scheme val="minor"/>
    </font>
    <font>
      <sz val="14"/>
      <color theme="1"/>
      <name val="Calibri"/>
      <family val="2"/>
      <scheme val="minor"/>
    </font>
    <font>
      <sz val="14"/>
      <name val="Calibri"/>
      <family val="2"/>
      <scheme val="minor"/>
    </font>
    <font>
      <sz val="12"/>
      <color rgb="FF202124"/>
      <name val="Calibri"/>
      <family val="2"/>
      <scheme val="minor"/>
    </font>
    <font>
      <b/>
      <sz val="12"/>
      <color rgb="FF474D9B"/>
      <name val="Calibri"/>
      <family val="2"/>
      <scheme val="minor"/>
    </font>
    <font>
      <sz val="12"/>
      <color rgb="FF474D9B"/>
      <name val="Calibri"/>
      <family val="2"/>
      <scheme val="minor"/>
    </font>
    <font>
      <sz val="8"/>
      <name val="Calibri"/>
      <family val="2"/>
      <charset val="178"/>
      <scheme val="minor"/>
    </font>
    <font>
      <sz val="10"/>
      <name val="Frutiger LT Arabic 55 Roman"/>
    </font>
    <font>
      <sz val="12"/>
      <color rgb="FF000000"/>
      <name val="Frutiger LT Arabic 45 Light"/>
    </font>
    <font>
      <sz val="12"/>
      <color theme="0"/>
      <name val="Frutiger LT Arabic 45 Light"/>
    </font>
    <font>
      <sz val="12"/>
      <color rgb="FF002060"/>
      <name val="Frutiger LT Arabic 45 Light"/>
    </font>
    <font>
      <sz val="10"/>
      <color theme="1"/>
      <name val="Frutiger LT Arabic 55 Roman"/>
    </font>
    <font>
      <sz val="12"/>
      <color theme="1"/>
      <name val="Frutiger LT Arabic 45 Light"/>
    </font>
    <font>
      <sz val="10"/>
      <color rgb="FF000000"/>
      <name val="Frutiger LT Arabic 45 Light"/>
    </font>
    <font>
      <sz val="10"/>
      <color theme="1"/>
      <name val="Frutiger LT Arabic 45 Light"/>
    </font>
    <font>
      <sz val="12"/>
      <name val="Frutiger LT Arabic 45 Light"/>
    </font>
    <font>
      <sz val="12"/>
      <name val="Sakkal Majalla"/>
    </font>
    <font>
      <sz val="11"/>
      <color theme="1"/>
      <name val="Frutiger LT Arabic 45 Light"/>
    </font>
    <font>
      <sz val="12"/>
      <color theme="1"/>
      <name val="Neo Sans Arabic"/>
      <family val="2"/>
    </font>
    <font>
      <sz val="10"/>
      <color rgb="FF000000"/>
      <name val="Frutiger LT Arabic 55 Roman"/>
    </font>
    <font>
      <sz val="12"/>
      <color theme="0"/>
      <name val="Frutiger LT Arabic 55 Roman"/>
    </font>
    <font>
      <sz val="12"/>
      <color rgb="FF002060"/>
      <name val="Frutiger LT Arabic 55 Roman"/>
    </font>
  </fonts>
  <fills count="11">
    <fill>
      <patternFill patternType="none"/>
    </fill>
    <fill>
      <patternFill patternType="gray125"/>
    </fill>
    <fill>
      <patternFill patternType="solid">
        <fgColor theme="0"/>
        <bgColor indexed="64"/>
      </patternFill>
    </fill>
    <fill>
      <patternFill patternType="solid">
        <fgColor rgb="FFEAEAEA"/>
        <bgColor indexed="64"/>
      </patternFill>
    </fill>
    <fill>
      <patternFill patternType="solid">
        <fgColor rgb="FF9BA8C2"/>
        <bgColor indexed="64"/>
      </patternFill>
    </fill>
    <fill>
      <patternFill patternType="solid">
        <fgColor rgb="FFCDCDCD"/>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CDCDCD"/>
        <bgColor rgb="FFCDCDCD"/>
      </patternFill>
    </fill>
    <fill>
      <patternFill patternType="solid">
        <fgColor rgb="FFEAEAEA"/>
        <bgColor rgb="FFEAEAEA"/>
      </patternFill>
    </fill>
  </fills>
  <borders count="32">
    <border>
      <left/>
      <right/>
      <top/>
      <bottom/>
      <diagonal/>
    </border>
    <border>
      <left style="thin">
        <color theme="0"/>
      </left>
      <right/>
      <top style="thin">
        <color theme="0"/>
      </top>
      <bottom style="thin">
        <color theme="0"/>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top/>
      <bottom style="medium">
        <color indexed="64"/>
      </bottom>
      <diagonal/>
    </border>
    <border>
      <left style="thin">
        <color theme="0"/>
      </left>
      <right style="thin">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bottom/>
      <diagonal/>
    </border>
    <border>
      <left style="thin">
        <color rgb="FFD3D3D3"/>
      </left>
      <right style="thin">
        <color rgb="FFD3D3D3"/>
      </right>
      <top style="thin">
        <color rgb="FFD3D3D3"/>
      </top>
      <bottom style="thin">
        <color rgb="FFD3D3D3"/>
      </bottom>
      <diagonal/>
    </border>
  </borders>
  <cellStyleXfs count="57">
    <xf numFmtId="0" fontId="0" fillId="0" borderId="0"/>
    <xf numFmtId="0" fontId="15" fillId="0" borderId="0"/>
    <xf numFmtId="0" fontId="17" fillId="0" borderId="0"/>
    <xf numFmtId="0" fontId="18" fillId="0" borderId="0"/>
    <xf numFmtId="0" fontId="25" fillId="0" borderId="0" applyNumberFormat="0" applyFill="0" applyBorder="0" applyAlignment="0" applyProtection="0"/>
    <xf numFmtId="0" fontId="2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4" fillId="0" borderId="0"/>
    <xf numFmtId="0" fontId="14" fillId="0" borderId="0"/>
    <xf numFmtId="0" fontId="13" fillId="0" borderId="0"/>
    <xf numFmtId="0" fontId="18" fillId="0" borderId="0"/>
    <xf numFmtId="164" fontId="18" fillId="0" borderId="0" applyFont="0" applyFill="0" applyBorder="0" applyAlignment="0" applyProtection="0"/>
    <xf numFmtId="0" fontId="12" fillId="0" borderId="0"/>
    <xf numFmtId="164" fontId="2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8" fillId="0" borderId="0"/>
    <xf numFmtId="0" fontId="7" fillId="0" borderId="0"/>
    <xf numFmtId="0" fontId="7" fillId="0" borderId="0"/>
    <xf numFmtId="0" fontId="6" fillId="0" borderId="0"/>
    <xf numFmtId="0" fontId="6"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8" fillId="0" borderId="0"/>
    <xf numFmtId="0" fontId="1" fillId="0" borderId="0"/>
  </cellStyleXfs>
  <cellXfs count="376">
    <xf numFmtId="0" fontId="0" fillId="0" borderId="0" xfId="0"/>
    <xf numFmtId="0" fontId="17" fillId="0" borderId="0" xfId="2"/>
    <xf numFmtId="0" fontId="17" fillId="2" borderId="0" xfId="2" applyFill="1"/>
    <xf numFmtId="0" fontId="17" fillId="0" borderId="7" xfId="2" applyBorder="1" applyAlignment="1">
      <alignment horizontal="center"/>
    </xf>
    <xf numFmtId="0" fontId="17" fillId="0" borderId="0" xfId="2" applyAlignment="1">
      <alignment readingOrder="2"/>
    </xf>
    <xf numFmtId="0" fontId="17" fillId="0" borderId="9" xfId="2" applyBorder="1" applyAlignment="1">
      <alignment horizontal="center"/>
    </xf>
    <xf numFmtId="0" fontId="17" fillId="0" borderId="11" xfId="2" applyBorder="1" applyAlignment="1">
      <alignment readingOrder="2"/>
    </xf>
    <xf numFmtId="0" fontId="28" fillId="2" borderId="0" xfId="2" applyFont="1" applyFill="1" applyAlignment="1">
      <alignment vertical="center" wrapText="1"/>
    </xf>
    <xf numFmtId="0" fontId="29" fillId="4" borderId="6" xfId="3" applyFont="1" applyFill="1" applyBorder="1" applyAlignment="1">
      <alignment horizontal="center" vertical="center" wrapText="1" shrinkToFit="1"/>
    </xf>
    <xf numFmtId="0" fontId="29" fillId="4" borderId="17" xfId="3" applyFont="1" applyFill="1" applyBorder="1" applyAlignment="1">
      <alignment horizontal="center" vertical="center" wrapText="1" shrinkToFit="1" readingOrder="1"/>
    </xf>
    <xf numFmtId="49" fontId="30" fillId="3" borderId="9" xfId="4" applyNumberFormat="1" applyFont="1" applyFill="1" applyBorder="1" applyAlignment="1">
      <alignment horizontal="center" vertical="center" wrapText="1" readingOrder="1"/>
    </xf>
    <xf numFmtId="3" fontId="30" fillId="3" borderId="9" xfId="4" applyNumberFormat="1" applyFont="1" applyFill="1" applyBorder="1" applyAlignment="1">
      <alignment horizontal="left" vertical="center" wrapText="1" indent="1" readingOrder="1"/>
    </xf>
    <xf numFmtId="49" fontId="30" fillId="5" borderId="9" xfId="4" applyNumberFormat="1" applyFont="1" applyFill="1" applyBorder="1" applyAlignment="1">
      <alignment horizontal="center" vertical="center" wrapText="1" readingOrder="1"/>
    </xf>
    <xf numFmtId="3" fontId="30" fillId="5" borderId="9" xfId="4" applyNumberFormat="1" applyFont="1" applyFill="1" applyBorder="1" applyAlignment="1">
      <alignment horizontal="left" vertical="center" wrapText="1" indent="1" readingOrder="1"/>
    </xf>
    <xf numFmtId="49" fontId="0" fillId="0" borderId="0" xfId="0" applyNumberFormat="1" applyAlignment="1">
      <alignment horizontal="center"/>
    </xf>
    <xf numFmtId="0" fontId="0" fillId="0" borderId="0" xfId="0" applyAlignment="1">
      <alignment horizontal="center"/>
    </xf>
    <xf numFmtId="0" fontId="0" fillId="2" borderId="0" xfId="0" applyFill="1"/>
    <xf numFmtId="0" fontId="0" fillId="0" borderId="22" xfId="0" applyBorder="1"/>
    <xf numFmtId="0" fontId="0" fillId="0" borderId="23" xfId="0" applyBorder="1"/>
    <xf numFmtId="0" fontId="33" fillId="6" borderId="24" xfId="0" applyFont="1" applyFill="1" applyBorder="1" applyAlignment="1">
      <alignment vertical="center"/>
    </xf>
    <xf numFmtId="0" fontId="33" fillId="6" borderId="18" xfId="0" applyFont="1" applyFill="1" applyBorder="1" applyAlignment="1">
      <alignment vertical="center"/>
    </xf>
    <xf numFmtId="0" fontId="34" fillId="6" borderId="18" xfId="0" applyFont="1" applyFill="1" applyBorder="1" applyAlignment="1">
      <alignment vertical="center"/>
    </xf>
    <xf numFmtId="0" fontId="34" fillId="0" borderId="22" xfId="0" applyFont="1" applyBorder="1"/>
    <xf numFmtId="0" fontId="34" fillId="0" borderId="0" xfId="0" applyFont="1"/>
    <xf numFmtId="0" fontId="34" fillId="0" borderId="0" xfId="0" applyFont="1" applyAlignment="1">
      <alignment vertical="top"/>
    </xf>
    <xf numFmtId="0" fontId="34" fillId="2" borderId="22" xfId="0" applyFont="1" applyFill="1" applyBorder="1"/>
    <xf numFmtId="0" fontId="34" fillId="2" borderId="0" xfId="0" applyFont="1" applyFill="1"/>
    <xf numFmtId="0" fontId="35" fillId="2" borderId="0" xfId="0" applyFont="1" applyFill="1" applyAlignment="1">
      <alignment vertical="top"/>
    </xf>
    <xf numFmtId="0" fontId="35" fillId="0" borderId="0" xfId="0" applyFont="1"/>
    <xf numFmtId="0" fontId="36" fillId="0" borderId="22" xfId="0" applyFont="1" applyBorder="1" applyAlignment="1">
      <alignment horizontal="left" vertical="center"/>
    </xf>
    <xf numFmtId="0" fontId="27" fillId="0" borderId="23" xfId="0" applyFont="1" applyBorder="1" applyAlignment="1">
      <alignment horizontal="left" readingOrder="1"/>
    </xf>
    <xf numFmtId="0" fontId="27" fillId="0" borderId="0" xfId="0" applyFont="1" applyAlignment="1">
      <alignment horizontal="left" vertical="top" wrapText="1" readingOrder="1"/>
    </xf>
    <xf numFmtId="0" fontId="0" fillId="0" borderId="22" xfId="0" applyBorder="1" applyAlignment="1">
      <alignment horizontal="left" readingOrder="1"/>
    </xf>
    <xf numFmtId="0" fontId="0" fillId="0" borderId="22" xfId="0" applyBorder="1" applyAlignment="1">
      <alignment horizontal="left" vertical="top" readingOrder="1"/>
    </xf>
    <xf numFmtId="0" fontId="38" fillId="2" borderId="0" xfId="2" applyFont="1" applyFill="1" applyAlignment="1">
      <alignment horizontal="left" vertical="center" wrapText="1" readingOrder="1"/>
    </xf>
    <xf numFmtId="0" fontId="38" fillId="2" borderId="23" xfId="2" applyFont="1" applyFill="1" applyBorder="1" applyAlignment="1">
      <alignment horizontal="left" vertical="center" wrapText="1" readingOrder="1"/>
    </xf>
    <xf numFmtId="0" fontId="0" fillId="0" borderId="25" xfId="0" applyBorder="1" applyAlignment="1">
      <alignment horizontal="left" vertical="top" readingOrder="1"/>
    </xf>
    <xf numFmtId="0" fontId="38" fillId="2" borderId="16" xfId="2" applyFont="1" applyFill="1" applyBorder="1" applyAlignment="1">
      <alignment horizontal="left" vertical="center" wrapText="1" readingOrder="1"/>
    </xf>
    <xf numFmtId="0" fontId="38" fillId="2" borderId="26" xfId="2" applyFont="1" applyFill="1" applyBorder="1" applyAlignment="1">
      <alignment horizontal="left" vertical="center" wrapText="1" readingOrder="1"/>
    </xf>
    <xf numFmtId="3" fontId="42" fillId="4" borderId="6" xfId="3" applyNumberFormat="1" applyFont="1" applyFill="1" applyBorder="1" applyAlignment="1">
      <alignment horizontal="center" vertical="center" wrapText="1" shrinkToFit="1"/>
    </xf>
    <xf numFmtId="3" fontId="42" fillId="4" borderId="9" xfId="3" applyNumberFormat="1" applyFont="1" applyFill="1" applyBorder="1" applyAlignment="1">
      <alignment horizontal="center" vertical="center" wrapText="1" shrinkToFit="1"/>
    </xf>
    <xf numFmtId="3" fontId="42" fillId="4" borderId="12" xfId="3" applyNumberFormat="1" applyFont="1" applyFill="1" applyBorder="1" applyAlignment="1">
      <alignment horizontal="center" vertical="center" wrapText="1" shrinkToFit="1"/>
    </xf>
    <xf numFmtId="3" fontId="42" fillId="4" borderId="4" xfId="3" applyNumberFormat="1" applyFont="1" applyFill="1" applyBorder="1" applyAlignment="1">
      <alignment horizontal="center" vertical="center" wrapText="1" shrinkToFit="1"/>
    </xf>
    <xf numFmtId="3" fontId="42" fillId="4" borderId="3" xfId="3" applyNumberFormat="1" applyFont="1" applyFill="1" applyBorder="1" applyAlignment="1">
      <alignment horizontal="center" vertical="center" wrapText="1" shrinkToFit="1"/>
    </xf>
    <xf numFmtId="3" fontId="43" fillId="3" borderId="9" xfId="14" applyNumberFormat="1" applyFont="1" applyFill="1" applyBorder="1" applyAlignment="1">
      <alignment horizontal="center" vertical="center" wrapText="1" readingOrder="1"/>
    </xf>
    <xf numFmtId="3" fontId="43" fillId="5" borderId="9" xfId="14" applyNumberFormat="1" applyFont="1" applyFill="1" applyBorder="1" applyAlignment="1">
      <alignment horizontal="center" vertical="center" wrapText="1" readingOrder="1"/>
    </xf>
    <xf numFmtId="3" fontId="42" fillId="4" borderId="11" xfId="3" applyNumberFormat="1" applyFont="1" applyFill="1" applyBorder="1" applyAlignment="1">
      <alignment horizontal="center" vertical="center" wrapText="1" shrinkToFit="1"/>
    </xf>
    <xf numFmtId="0" fontId="42" fillId="4" borderId="5" xfId="3" applyFont="1" applyFill="1" applyBorder="1" applyAlignment="1">
      <alignment horizontal="center" vertical="center" wrapText="1" shrinkToFit="1"/>
    </xf>
    <xf numFmtId="0" fontId="42" fillId="4" borderId="14" xfId="3" applyFont="1" applyFill="1" applyBorder="1" applyAlignment="1">
      <alignment horizontal="center" vertical="center" wrapText="1" shrinkToFit="1"/>
    </xf>
    <xf numFmtId="0" fontId="42" fillId="4" borderId="9" xfId="3" applyFont="1" applyFill="1" applyBorder="1" applyAlignment="1">
      <alignment horizontal="center" vertical="center" wrapText="1" shrinkToFit="1"/>
    </xf>
    <xf numFmtId="0" fontId="42" fillId="4" borderId="1" xfId="3" applyFont="1" applyFill="1" applyBorder="1" applyAlignment="1">
      <alignment horizontal="center" vertical="center" wrapText="1" shrinkToFit="1"/>
    </xf>
    <xf numFmtId="0" fontId="20" fillId="0" borderId="0" xfId="29" applyFont="1" applyAlignment="1">
      <alignment vertical="center"/>
    </xf>
    <xf numFmtId="0" fontId="10" fillId="0" borderId="0" xfId="29"/>
    <xf numFmtId="0" fontId="19" fillId="0" borderId="0" xfId="29" applyFont="1" applyAlignment="1">
      <alignment vertical="center"/>
    </xf>
    <xf numFmtId="0" fontId="20" fillId="0" borderId="0" xfId="29" applyFont="1" applyAlignment="1">
      <alignment horizontal="center" vertical="center"/>
    </xf>
    <xf numFmtId="0" fontId="21" fillId="0" borderId="0" xfId="29" applyFont="1" applyAlignment="1">
      <alignment vertical="center" readingOrder="1"/>
    </xf>
    <xf numFmtId="0" fontId="46" fillId="0" borderId="0" xfId="29" applyFont="1" applyAlignment="1">
      <alignment horizontal="left" vertical="center" readingOrder="1"/>
    </xf>
    <xf numFmtId="0" fontId="47" fillId="0" borderId="0" xfId="29" applyFont="1"/>
    <xf numFmtId="0" fontId="10" fillId="0" borderId="0" xfId="29" applyAlignment="1">
      <alignment wrapText="1"/>
    </xf>
    <xf numFmtId="3" fontId="43" fillId="3" borderId="1" xfId="29" applyNumberFormat="1" applyFont="1" applyFill="1" applyBorder="1" applyAlignment="1">
      <alignment horizontal="left" vertical="center" wrapText="1" indent="1" readingOrder="1"/>
    </xf>
    <xf numFmtId="3" fontId="43" fillId="5" borderId="1" xfId="29" applyNumberFormat="1" applyFont="1" applyFill="1" applyBorder="1" applyAlignment="1">
      <alignment horizontal="left" vertical="center" wrapText="1" indent="1" readingOrder="1"/>
    </xf>
    <xf numFmtId="0" fontId="44" fillId="0" borderId="0" xfId="29" applyFont="1" applyAlignment="1">
      <alignment horizontal="left" indent="1"/>
    </xf>
    <xf numFmtId="0" fontId="23" fillId="0" borderId="0" xfId="29" applyFont="1"/>
    <xf numFmtId="3" fontId="23" fillId="0" borderId="0" xfId="29" applyNumberFormat="1" applyFont="1" applyAlignment="1">
      <alignment horizontal="right" indent="1"/>
    </xf>
    <xf numFmtId="3" fontId="10" fillId="0" borderId="0" xfId="29" applyNumberFormat="1"/>
    <xf numFmtId="0" fontId="40" fillId="0" borderId="0" xfId="30" applyFont="1" applyAlignment="1">
      <alignment vertical="center"/>
    </xf>
    <xf numFmtId="0" fontId="20" fillId="0" borderId="0" xfId="30" applyFont="1" applyAlignment="1">
      <alignment vertical="center"/>
    </xf>
    <xf numFmtId="0" fontId="20" fillId="0" borderId="0" xfId="31" applyFont="1" applyAlignment="1">
      <alignment vertical="center"/>
    </xf>
    <xf numFmtId="0" fontId="10" fillId="0" borderId="0" xfId="31"/>
    <xf numFmtId="0" fontId="19" fillId="0" borderId="0" xfId="31" applyFont="1" applyAlignment="1">
      <alignment vertical="center"/>
    </xf>
    <xf numFmtId="0" fontId="20" fillId="0" borderId="0" xfId="31" applyFont="1" applyAlignment="1">
      <alignment horizontal="center" vertical="center"/>
    </xf>
    <xf numFmtId="0" fontId="47" fillId="0" borderId="0" xfId="31" applyFont="1" applyAlignment="1">
      <alignment wrapText="1"/>
    </xf>
    <xf numFmtId="3" fontId="43" fillId="3" borderId="1" xfId="31" applyNumberFormat="1" applyFont="1" applyFill="1" applyBorder="1" applyAlignment="1">
      <alignment horizontal="left" vertical="center" wrapText="1" indent="1" readingOrder="1"/>
    </xf>
    <xf numFmtId="3" fontId="43" fillId="5" borderId="1" xfId="31" applyNumberFormat="1" applyFont="1" applyFill="1" applyBorder="1" applyAlignment="1">
      <alignment horizontal="left" vertical="center" wrapText="1" indent="1" readingOrder="1"/>
    </xf>
    <xf numFmtId="0" fontId="40" fillId="0" borderId="0" xfId="31" applyFont="1" applyAlignment="1">
      <alignment horizontal="right" vertical="center" indent="1" readingOrder="2"/>
    </xf>
    <xf numFmtId="0" fontId="44" fillId="0" borderId="0" xfId="31" applyFont="1" applyAlignment="1">
      <alignment horizontal="right" wrapText="1" indent="1"/>
    </xf>
    <xf numFmtId="0" fontId="44" fillId="0" borderId="0" xfId="31" applyFont="1" applyAlignment="1">
      <alignment wrapText="1"/>
    </xf>
    <xf numFmtId="0" fontId="23" fillId="0" borderId="0" xfId="31" applyFont="1" applyAlignment="1">
      <alignment wrapText="1"/>
    </xf>
    <xf numFmtId="0" fontId="23" fillId="0" borderId="0" xfId="31" applyFont="1" applyAlignment="1">
      <alignment horizontal="left" wrapText="1" indent="1"/>
    </xf>
    <xf numFmtId="0" fontId="44" fillId="0" borderId="0" xfId="31" applyFont="1" applyAlignment="1">
      <alignment horizontal="right" indent="1"/>
    </xf>
    <xf numFmtId="3" fontId="44" fillId="0" borderId="0" xfId="31" applyNumberFormat="1" applyFont="1" applyAlignment="1">
      <alignment horizontal="right" indent="1"/>
    </xf>
    <xf numFmtId="3" fontId="44" fillId="0" borderId="0" xfId="31" applyNumberFormat="1" applyFont="1"/>
    <xf numFmtId="0" fontId="44" fillId="0" borderId="0" xfId="31" applyFont="1"/>
    <xf numFmtId="0" fontId="23" fillId="0" borderId="0" xfId="31" applyFont="1"/>
    <xf numFmtId="0" fontId="23" fillId="0" borderId="0" xfId="31" applyFont="1" applyAlignment="1">
      <alignment horizontal="left" indent="1"/>
    </xf>
    <xf numFmtId="0" fontId="10" fillId="0" borderId="0" xfId="31" applyAlignment="1">
      <alignment wrapText="1"/>
    </xf>
    <xf numFmtId="3" fontId="49" fillId="0" borderId="0" xfId="0" applyNumberFormat="1" applyFont="1" applyAlignment="1">
      <alignment horizontal="center" vertical="center"/>
    </xf>
    <xf numFmtId="0" fontId="49" fillId="0" borderId="0" xfId="0" applyFont="1" applyAlignment="1">
      <alignment horizontal="center" vertical="center"/>
    </xf>
    <xf numFmtId="0" fontId="20" fillId="0" borderId="0" xfId="32" applyFont="1" applyAlignment="1">
      <alignment vertical="center"/>
    </xf>
    <xf numFmtId="0" fontId="10" fillId="0" borderId="0" xfId="32"/>
    <xf numFmtId="0" fontId="19" fillId="0" borderId="0" xfId="32" applyFont="1" applyAlignment="1">
      <alignment vertical="center"/>
    </xf>
    <xf numFmtId="0" fontId="20" fillId="0" borderId="0" xfId="32" applyFont="1" applyAlignment="1">
      <alignment horizontal="center" vertical="center"/>
    </xf>
    <xf numFmtId="0" fontId="41" fillId="0" borderId="0" xfId="32" applyFont="1" applyAlignment="1">
      <alignment vertical="center" readingOrder="1"/>
    </xf>
    <xf numFmtId="0" fontId="46" fillId="0" borderId="0" xfId="32" applyFont="1" applyAlignment="1">
      <alignment vertical="center" readingOrder="1"/>
    </xf>
    <xf numFmtId="0" fontId="50" fillId="0" borderId="0" xfId="32" applyFont="1"/>
    <xf numFmtId="3" fontId="43" fillId="3" borderId="9" xfId="33" applyNumberFormat="1" applyFont="1" applyFill="1" applyBorder="1" applyAlignment="1">
      <alignment horizontal="center" vertical="center" wrapText="1" readingOrder="1"/>
    </xf>
    <xf numFmtId="3" fontId="43" fillId="5" borderId="9" xfId="33" applyNumberFormat="1" applyFont="1" applyFill="1" applyBorder="1" applyAlignment="1">
      <alignment horizontal="center" vertical="center" wrapText="1" readingOrder="1"/>
    </xf>
    <xf numFmtId="0" fontId="44" fillId="0" borderId="0" xfId="32" applyFont="1" applyAlignment="1">
      <alignment horizontal="left" indent="1"/>
    </xf>
    <xf numFmtId="0" fontId="23" fillId="0" borderId="0" xfId="32" applyFont="1"/>
    <xf numFmtId="3" fontId="23" fillId="0" borderId="0" xfId="32" applyNumberFormat="1" applyFont="1"/>
    <xf numFmtId="3" fontId="10" fillId="0" borderId="0" xfId="32" applyNumberFormat="1"/>
    <xf numFmtId="0" fontId="10" fillId="0" borderId="0" xfId="30"/>
    <xf numFmtId="0" fontId="19" fillId="0" borderId="0" xfId="30" applyFont="1" applyAlignment="1">
      <alignment vertical="center"/>
    </xf>
    <xf numFmtId="0" fontId="20" fillId="0" borderId="0" xfId="30" applyFont="1" applyAlignment="1">
      <alignment horizontal="center" vertical="center"/>
    </xf>
    <xf numFmtId="0" fontId="21" fillId="0" borderId="0" xfId="30" applyFont="1" applyAlignment="1">
      <alignment vertical="center"/>
    </xf>
    <xf numFmtId="0" fontId="46" fillId="2" borderId="0" xfId="30" applyFont="1" applyFill="1" applyAlignment="1">
      <alignment horizontal="left" vertical="center"/>
    </xf>
    <xf numFmtId="3" fontId="43" fillId="3" borderId="9" xfId="30" applyNumberFormat="1" applyFont="1" applyFill="1" applyBorder="1" applyAlignment="1">
      <alignment horizontal="left" vertical="center" wrapText="1" indent="1"/>
    </xf>
    <xf numFmtId="3" fontId="43" fillId="5" borderId="9" xfId="30" applyNumberFormat="1" applyFont="1" applyFill="1" applyBorder="1" applyAlignment="1">
      <alignment horizontal="left" vertical="center" wrapText="1" indent="1"/>
    </xf>
    <xf numFmtId="0" fontId="44" fillId="0" borderId="0" xfId="30" applyFont="1" applyAlignment="1">
      <alignment horizontal="left" indent="1"/>
    </xf>
    <xf numFmtId="0" fontId="23" fillId="0" borderId="0" xfId="30" applyFont="1"/>
    <xf numFmtId="0" fontId="23" fillId="0" borderId="30" xfId="30" applyFont="1" applyBorder="1"/>
    <xf numFmtId="3" fontId="23" fillId="0" borderId="0" xfId="30" applyNumberFormat="1" applyFont="1"/>
    <xf numFmtId="3" fontId="43" fillId="3" borderId="9" xfId="32" applyNumberFormat="1" applyFont="1" applyFill="1" applyBorder="1" applyAlignment="1">
      <alignment horizontal="left" vertical="center" wrapText="1" indent="1" readingOrder="1"/>
    </xf>
    <xf numFmtId="3" fontId="43" fillId="5" borderId="9" xfId="32" applyNumberFormat="1" applyFont="1" applyFill="1" applyBorder="1" applyAlignment="1">
      <alignment horizontal="left" vertical="center" wrapText="1" indent="1" readingOrder="1"/>
    </xf>
    <xf numFmtId="0" fontId="44" fillId="0" borderId="9" xfId="32" applyFont="1" applyBorder="1" applyAlignment="1">
      <alignment horizontal="left" indent="1"/>
    </xf>
    <xf numFmtId="0" fontId="23" fillId="0" borderId="9" xfId="32" applyFont="1" applyBorder="1"/>
    <xf numFmtId="3" fontId="23" fillId="0" borderId="9" xfId="32" applyNumberFormat="1" applyFont="1" applyBorder="1"/>
    <xf numFmtId="0" fontId="20" fillId="0" borderId="0" xfId="34" applyFont="1" applyAlignment="1">
      <alignment vertical="center"/>
    </xf>
    <xf numFmtId="0" fontId="10" fillId="0" borderId="0" xfId="34"/>
    <xf numFmtId="0" fontId="19" fillId="0" borderId="0" xfId="34" applyFont="1" applyAlignment="1">
      <alignment vertical="center"/>
    </xf>
    <xf numFmtId="0" fontId="20" fillId="0" borderId="0" xfId="34" applyFont="1" applyAlignment="1">
      <alignment horizontal="center" vertical="center"/>
    </xf>
    <xf numFmtId="0" fontId="46" fillId="0" borderId="1" xfId="34" applyFont="1" applyBorder="1" applyAlignment="1">
      <alignment horizontal="left" vertical="center" readingOrder="1"/>
    </xf>
    <xf numFmtId="3" fontId="43" fillId="3" borderId="1" xfId="34" applyNumberFormat="1" applyFont="1" applyFill="1" applyBorder="1" applyAlignment="1">
      <alignment horizontal="center" vertical="center" wrapText="1" readingOrder="1"/>
    </xf>
    <xf numFmtId="3" fontId="43" fillId="5" borderId="1" xfId="34" applyNumberFormat="1" applyFont="1" applyFill="1" applyBorder="1" applyAlignment="1">
      <alignment horizontal="center" vertical="center" wrapText="1" readingOrder="1"/>
    </xf>
    <xf numFmtId="0" fontId="44" fillId="0" borderId="0" xfId="34" applyFont="1" applyAlignment="1">
      <alignment horizontal="left" indent="1"/>
    </xf>
    <xf numFmtId="0" fontId="23" fillId="0" borderId="0" xfId="34" applyFont="1"/>
    <xf numFmtId="3" fontId="23" fillId="0" borderId="0" xfId="34" applyNumberFormat="1" applyFont="1"/>
    <xf numFmtId="3" fontId="10" fillId="0" borderId="0" xfId="34" applyNumberFormat="1"/>
    <xf numFmtId="0" fontId="42" fillId="4" borderId="4" xfId="3" applyFont="1" applyFill="1" applyBorder="1" applyAlignment="1">
      <alignment horizontal="center" vertical="center" wrapText="1" shrinkToFit="1"/>
    </xf>
    <xf numFmtId="0" fontId="42" fillId="4" borderId="6" xfId="3" applyFont="1" applyFill="1" applyBorder="1" applyAlignment="1">
      <alignment horizontal="center" vertical="center" wrapText="1" shrinkToFit="1"/>
    </xf>
    <xf numFmtId="0" fontId="42" fillId="4" borderId="2" xfId="3" applyFont="1" applyFill="1" applyBorder="1" applyAlignment="1">
      <alignment horizontal="center" vertical="center" wrapText="1" shrinkToFit="1"/>
    </xf>
    <xf numFmtId="0" fontId="23" fillId="0" borderId="1" xfId="29" applyFont="1" applyBorder="1"/>
    <xf numFmtId="0" fontId="23" fillId="0" borderId="13" xfId="29" applyFont="1" applyBorder="1"/>
    <xf numFmtId="0" fontId="23" fillId="0" borderId="13" xfId="29" applyFont="1" applyBorder="1" applyAlignment="1">
      <alignment horizontal="right" indent="1"/>
    </xf>
    <xf numFmtId="0" fontId="23" fillId="0" borderId="8" xfId="29" applyFont="1" applyBorder="1"/>
    <xf numFmtId="0" fontId="44" fillId="0" borderId="0" xfId="31" applyFont="1" applyAlignment="1">
      <alignment horizontal="left" vertical="center" wrapText="1" indent="1"/>
    </xf>
    <xf numFmtId="0" fontId="44" fillId="0" borderId="0" xfId="31" applyFont="1" applyAlignment="1">
      <alignment horizontal="left" vertical="center" indent="1"/>
    </xf>
    <xf numFmtId="0" fontId="44" fillId="2" borderId="10" xfId="30" applyFont="1" applyFill="1" applyBorder="1" applyAlignment="1">
      <alignment horizontal="left" vertical="top" indent="1"/>
    </xf>
    <xf numFmtId="0" fontId="20" fillId="0" borderId="0" xfId="36" applyFont="1" applyAlignment="1">
      <alignment vertical="center"/>
    </xf>
    <xf numFmtId="0" fontId="9" fillId="0" borderId="0" xfId="36"/>
    <xf numFmtId="0" fontId="19" fillId="0" borderId="0" xfId="36" applyFont="1" applyAlignment="1">
      <alignment vertical="center"/>
    </xf>
    <xf numFmtId="0" fontId="20" fillId="0" borderId="0" xfId="36" applyFont="1" applyAlignment="1">
      <alignment horizontal="center" vertical="center"/>
    </xf>
    <xf numFmtId="0" fontId="23" fillId="0" borderId="0" xfId="36" applyFont="1"/>
    <xf numFmtId="3" fontId="23" fillId="0" borderId="0" xfId="36" applyNumberFormat="1" applyFont="1"/>
    <xf numFmtId="0" fontId="40" fillId="0" borderId="0" xfId="36" applyFont="1" applyAlignment="1">
      <alignment vertical="center"/>
    </xf>
    <xf numFmtId="0" fontId="46" fillId="0" borderId="0" xfId="36" applyFont="1" applyAlignment="1">
      <alignment horizontal="left" vertical="center" readingOrder="1"/>
    </xf>
    <xf numFmtId="3" fontId="43" fillId="3" borderId="9" xfId="36" applyNumberFormat="1" applyFont="1" applyFill="1" applyBorder="1" applyAlignment="1">
      <alignment horizontal="center" vertical="center" wrapText="1" readingOrder="1"/>
    </xf>
    <xf numFmtId="3" fontId="43" fillId="5" borderId="9" xfId="36" applyNumberFormat="1" applyFont="1" applyFill="1" applyBorder="1" applyAlignment="1">
      <alignment horizontal="center" vertical="center" wrapText="1" readingOrder="1"/>
    </xf>
    <xf numFmtId="0" fontId="40" fillId="2" borderId="0" xfId="36" applyFont="1" applyFill="1" applyAlignment="1">
      <alignment horizontal="left" indent="1"/>
    </xf>
    <xf numFmtId="0" fontId="23" fillId="2" borderId="0" xfId="36" applyFont="1" applyFill="1"/>
    <xf numFmtId="0" fontId="44" fillId="2" borderId="0" xfId="36" applyFont="1" applyFill="1" applyAlignment="1">
      <alignment horizontal="left" indent="1"/>
    </xf>
    <xf numFmtId="3" fontId="23" fillId="2" borderId="0" xfId="36" applyNumberFormat="1" applyFont="1" applyFill="1"/>
    <xf numFmtId="0" fontId="23" fillId="2" borderId="0" xfId="36" applyFont="1" applyFill="1" applyAlignment="1">
      <alignment horizontal="center"/>
    </xf>
    <xf numFmtId="0" fontId="9" fillId="0" borderId="0" xfId="36" applyAlignment="1">
      <alignment horizontal="center"/>
    </xf>
    <xf numFmtId="3" fontId="9" fillId="0" borderId="0" xfId="36" applyNumberFormat="1"/>
    <xf numFmtId="165" fontId="9" fillId="0" borderId="0" xfId="36" applyNumberFormat="1"/>
    <xf numFmtId="0" fontId="46" fillId="0" borderId="1" xfId="36" applyFont="1" applyBorder="1" applyAlignment="1">
      <alignment horizontal="left" vertical="center" readingOrder="1"/>
    </xf>
    <xf numFmtId="3" fontId="43" fillId="3" borderId="9" xfId="36" applyNumberFormat="1" applyFont="1" applyFill="1" applyBorder="1" applyAlignment="1">
      <alignment horizontal="left" vertical="center" wrapText="1" indent="1" readingOrder="1"/>
    </xf>
    <xf numFmtId="3" fontId="43" fillId="5" borderId="9" xfId="36" applyNumberFormat="1" applyFont="1" applyFill="1" applyBorder="1" applyAlignment="1">
      <alignment horizontal="left" vertical="center" wrapText="1" indent="1" readingOrder="1"/>
    </xf>
    <xf numFmtId="0" fontId="44" fillId="0" borderId="0" xfId="36" applyFont="1" applyAlignment="1">
      <alignment horizontal="left" indent="1"/>
    </xf>
    <xf numFmtId="0" fontId="23" fillId="0" borderId="0" xfId="36" applyFont="1" applyAlignment="1">
      <alignment horizontal="center"/>
    </xf>
    <xf numFmtId="0" fontId="44" fillId="0" borderId="0" xfId="36" applyFont="1"/>
    <xf numFmtId="0" fontId="46" fillId="0" borderId="1" xfId="36" applyFont="1" applyBorder="1" applyAlignment="1">
      <alignment vertical="center" readingOrder="1"/>
    </xf>
    <xf numFmtId="0" fontId="44" fillId="2" borderId="28" xfId="36" applyFont="1" applyFill="1" applyBorder="1" applyAlignment="1">
      <alignment horizontal="left"/>
    </xf>
    <xf numFmtId="0" fontId="44" fillId="0" borderId="29" xfId="36" applyFont="1" applyBorder="1"/>
    <xf numFmtId="0" fontId="23" fillId="2" borderId="29" xfId="36" applyFont="1" applyFill="1" applyBorder="1"/>
    <xf numFmtId="0" fontId="9" fillId="0" borderId="27" xfId="36" applyBorder="1"/>
    <xf numFmtId="0" fontId="44" fillId="2" borderId="0" xfId="36" applyFont="1" applyFill="1" applyAlignment="1">
      <alignment horizontal="left"/>
    </xf>
    <xf numFmtId="0" fontId="9" fillId="2" borderId="0" xfId="36" applyFill="1"/>
    <xf numFmtId="3" fontId="9" fillId="2" borderId="0" xfId="36" applyNumberFormat="1" applyFill="1"/>
    <xf numFmtId="0" fontId="9" fillId="0" borderId="0" xfId="37"/>
    <xf numFmtId="3" fontId="9" fillId="0" borderId="0" xfId="37" applyNumberFormat="1"/>
    <xf numFmtId="3" fontId="23" fillId="0" borderId="0" xfId="37" applyNumberFormat="1" applyFont="1"/>
    <xf numFmtId="0" fontId="44" fillId="0" borderId="0" xfId="37" applyFont="1" applyAlignment="1">
      <alignment horizontal="left" indent="1"/>
    </xf>
    <xf numFmtId="0" fontId="23" fillId="0" borderId="0" xfId="37" applyFont="1"/>
    <xf numFmtId="0" fontId="9" fillId="0" borderId="0" xfId="38"/>
    <xf numFmtId="0" fontId="46" fillId="0" borderId="1" xfId="37" applyFont="1" applyBorder="1" applyAlignment="1">
      <alignment horizontal="left" vertical="center" readingOrder="1"/>
    </xf>
    <xf numFmtId="0" fontId="19" fillId="0" borderId="0" xfId="37" applyFont="1" applyAlignment="1">
      <alignment vertical="center"/>
    </xf>
    <xf numFmtId="0" fontId="20" fillId="0" borderId="0" xfId="37" applyFont="1" applyAlignment="1">
      <alignment horizontal="center" vertical="center"/>
    </xf>
    <xf numFmtId="0" fontId="20" fillId="0" borderId="0" xfId="37" applyFont="1" applyAlignment="1">
      <alignment vertical="center"/>
    </xf>
    <xf numFmtId="3" fontId="9" fillId="0" borderId="0" xfId="36" applyNumberFormat="1" applyAlignment="1">
      <alignment horizontal="left" indent="1"/>
    </xf>
    <xf numFmtId="0" fontId="9" fillId="0" borderId="0" xfId="36" applyAlignment="1">
      <alignment horizontal="left" indent="1"/>
    </xf>
    <xf numFmtId="0" fontId="27" fillId="0" borderId="0" xfId="0" quotePrefix="1" applyFont="1" applyAlignment="1">
      <alignment horizontal="left" vertical="center" wrapText="1" readingOrder="1"/>
    </xf>
    <xf numFmtId="0" fontId="27" fillId="0" borderId="23" xfId="0" quotePrefix="1" applyFont="1" applyBorder="1" applyAlignment="1">
      <alignment horizontal="left" vertical="center" wrapText="1" readingOrder="1"/>
    </xf>
    <xf numFmtId="0" fontId="0" fillId="0" borderId="0" xfId="0" applyAlignment="1">
      <alignment horizontal="left" indent="1"/>
    </xf>
    <xf numFmtId="0" fontId="20" fillId="0" borderId="0" xfId="40" applyFont="1" applyAlignment="1">
      <alignment vertical="center"/>
    </xf>
    <xf numFmtId="0" fontId="8" fillId="0" borderId="0" xfId="40"/>
    <xf numFmtId="0" fontId="19" fillId="0" borderId="0" xfId="40" applyFont="1" applyAlignment="1">
      <alignment vertical="center"/>
    </xf>
    <xf numFmtId="0" fontId="20" fillId="0" borderId="0" xfId="40" applyFont="1" applyAlignment="1">
      <alignment horizontal="center" vertical="center"/>
    </xf>
    <xf numFmtId="0" fontId="8" fillId="2" borderId="0" xfId="40" applyFill="1"/>
    <xf numFmtId="0" fontId="52" fillId="0" borderId="0" xfId="40" applyFont="1" applyAlignment="1">
      <alignment horizontal="left" vertical="center" readingOrder="2"/>
    </xf>
    <xf numFmtId="0" fontId="53" fillId="4" borderId="5" xfId="3" applyFont="1" applyFill="1" applyBorder="1" applyAlignment="1">
      <alignment horizontal="center" vertical="center" wrapText="1" shrinkToFit="1"/>
    </xf>
    <xf numFmtId="0" fontId="53" fillId="4" borderId="14" xfId="3" applyFont="1" applyFill="1" applyBorder="1" applyAlignment="1">
      <alignment horizontal="center" vertical="center" wrapText="1" shrinkToFit="1"/>
    </xf>
    <xf numFmtId="0" fontId="43" fillId="9" borderId="31" xfId="0" applyFont="1" applyFill="1" applyBorder="1" applyAlignment="1">
      <alignment horizontal="center" vertical="center" wrapText="1" readingOrder="1"/>
    </xf>
    <xf numFmtId="0" fontId="43" fillId="10" borderId="31" xfId="0" applyFont="1" applyFill="1" applyBorder="1" applyAlignment="1">
      <alignment horizontal="center" vertical="center" wrapText="1" readingOrder="1"/>
    </xf>
    <xf numFmtId="0" fontId="23" fillId="0" borderId="0" xfId="40" applyFont="1"/>
    <xf numFmtId="3" fontId="23" fillId="0" borderId="0" xfId="40" applyNumberFormat="1" applyFont="1"/>
    <xf numFmtId="3" fontId="8" fillId="0" borderId="0" xfId="40" applyNumberFormat="1"/>
    <xf numFmtId="0" fontId="40" fillId="0" borderId="0" xfId="41" applyFont="1" applyAlignment="1">
      <alignment vertical="center"/>
    </xf>
    <xf numFmtId="0" fontId="20" fillId="0" borderId="0" xfId="41" applyFont="1" applyAlignment="1">
      <alignment vertical="center"/>
    </xf>
    <xf numFmtId="0" fontId="7" fillId="0" borderId="0" xfId="41"/>
    <xf numFmtId="0" fontId="19" fillId="0" borderId="0" xfId="41" applyFont="1" applyAlignment="1">
      <alignment vertical="center"/>
    </xf>
    <xf numFmtId="0" fontId="20" fillId="0" borderId="0" xfId="41" applyFont="1" applyAlignment="1">
      <alignment horizontal="center" vertical="center"/>
    </xf>
    <xf numFmtId="0" fontId="46" fillId="0" borderId="0" xfId="41" applyFont="1" applyAlignment="1">
      <alignment horizontal="left" vertical="center" readingOrder="1"/>
    </xf>
    <xf numFmtId="0" fontId="43" fillId="3" borderId="8" xfId="41" applyFont="1" applyFill="1" applyBorder="1" applyAlignment="1">
      <alignment horizontal="center" vertical="center" wrapText="1" readingOrder="2"/>
    </xf>
    <xf numFmtId="3" fontId="43" fillId="3" borderId="9" xfId="41" applyNumberFormat="1" applyFont="1" applyFill="1" applyBorder="1" applyAlignment="1">
      <alignment horizontal="center" vertical="center" wrapText="1" readingOrder="1"/>
    </xf>
    <xf numFmtId="0" fontId="43" fillId="5" borderId="12" xfId="41" applyFont="1" applyFill="1" applyBorder="1" applyAlignment="1">
      <alignment horizontal="center" vertical="center" wrapText="1" readingOrder="2"/>
    </xf>
    <xf numFmtId="0" fontId="44" fillId="0" borderId="0" xfId="41" applyFont="1" applyAlignment="1">
      <alignment horizontal="left" indent="1"/>
    </xf>
    <xf numFmtId="0" fontId="23" fillId="0" borderId="0" xfId="41" applyFont="1"/>
    <xf numFmtId="3" fontId="23" fillId="0" borderId="0" xfId="41" applyNumberFormat="1" applyFont="1"/>
    <xf numFmtId="3" fontId="7" fillId="0" borderId="0" xfId="41" applyNumberFormat="1"/>
    <xf numFmtId="0" fontId="46" fillId="0" borderId="0" xfId="41" applyFont="1" applyAlignment="1">
      <alignment vertical="center" readingOrder="1"/>
    </xf>
    <xf numFmtId="3" fontId="43" fillId="5" borderId="9" xfId="41" applyNumberFormat="1" applyFont="1" applyFill="1" applyBorder="1" applyAlignment="1">
      <alignment horizontal="center" vertical="center" wrapText="1" readingOrder="1"/>
    </xf>
    <xf numFmtId="0" fontId="23" fillId="0" borderId="0" xfId="41" applyFont="1" applyAlignment="1">
      <alignment horizontal="center"/>
    </xf>
    <xf numFmtId="3" fontId="7" fillId="0" borderId="0" xfId="41" applyNumberFormat="1" applyAlignment="1">
      <alignment horizontal="left" indent="1"/>
    </xf>
    <xf numFmtId="0" fontId="7" fillId="0" borderId="0" xfId="41" applyAlignment="1">
      <alignment horizontal="left" indent="1"/>
    </xf>
    <xf numFmtId="3" fontId="43" fillId="3" borderId="9" xfId="41" applyNumberFormat="1" applyFont="1" applyFill="1" applyBorder="1" applyAlignment="1">
      <alignment horizontal="left" vertical="center" wrapText="1" indent="1" readingOrder="1"/>
    </xf>
    <xf numFmtId="3" fontId="43" fillId="5" borderId="9" xfId="41" applyNumberFormat="1" applyFont="1" applyFill="1" applyBorder="1" applyAlignment="1">
      <alignment horizontal="left" vertical="center" wrapText="1" indent="1" readingOrder="1"/>
    </xf>
    <xf numFmtId="0" fontId="23" fillId="0" borderId="14" xfId="41" applyFont="1" applyBorder="1"/>
    <xf numFmtId="0" fontId="23" fillId="0" borderId="15" xfId="41" applyFont="1" applyBorder="1"/>
    <xf numFmtId="0" fontId="21" fillId="0" borderId="0" xfId="41" applyFont="1" applyAlignment="1">
      <alignment vertical="center" readingOrder="1"/>
    </xf>
    <xf numFmtId="165" fontId="7" fillId="0" borderId="0" xfId="41" applyNumberFormat="1"/>
    <xf numFmtId="0" fontId="16" fillId="0" borderId="0" xfId="41" applyFont="1" applyAlignment="1">
      <alignment vertical="center" readingOrder="2"/>
    </xf>
    <xf numFmtId="0" fontId="26" fillId="0" borderId="0" xfId="41" applyFont="1" applyAlignment="1">
      <alignment horizontal="center" vertical="center" readingOrder="2"/>
    </xf>
    <xf numFmtId="0" fontId="40" fillId="2" borderId="0" xfId="43" applyFont="1" applyFill="1" applyAlignment="1">
      <alignment horizontal="left" vertical="center" indent="1" readingOrder="2"/>
    </xf>
    <xf numFmtId="0" fontId="40" fillId="2" borderId="0" xfId="43" applyFont="1" applyFill="1" applyAlignment="1">
      <alignment horizontal="left" vertical="center" indent="1" readingOrder="1"/>
    </xf>
    <xf numFmtId="0" fontId="40" fillId="0" borderId="0" xfId="43" applyFont="1" applyAlignment="1">
      <alignment vertical="center"/>
    </xf>
    <xf numFmtId="0" fontId="20" fillId="0" borderId="0" xfId="43" applyFont="1" applyAlignment="1">
      <alignment vertical="center"/>
    </xf>
    <xf numFmtId="0" fontId="6" fillId="0" borderId="0" xfId="43"/>
    <xf numFmtId="0" fontId="19" fillId="0" borderId="0" xfId="43" applyFont="1" applyAlignment="1">
      <alignment vertical="center"/>
    </xf>
    <xf numFmtId="0" fontId="46" fillId="0" borderId="0" xfId="43" applyFont="1" applyAlignment="1">
      <alignment horizontal="left" vertical="center" readingOrder="1"/>
    </xf>
    <xf numFmtId="0" fontId="43" fillId="3" borderId="9" xfId="43" applyFont="1" applyFill="1" applyBorder="1" applyAlignment="1">
      <alignment horizontal="center" vertical="center" wrapText="1" readingOrder="2"/>
    </xf>
    <xf numFmtId="0" fontId="43" fillId="5" borderId="9" xfId="43" applyFont="1" applyFill="1" applyBorder="1" applyAlignment="1">
      <alignment horizontal="center" vertical="center" wrapText="1" readingOrder="2"/>
    </xf>
    <xf numFmtId="0" fontId="40" fillId="2" borderId="0" xfId="43" applyFont="1" applyFill="1" applyAlignment="1">
      <alignment horizontal="left" indent="1"/>
    </xf>
    <xf numFmtId="0" fontId="22" fillId="2" borderId="0" xfId="43" applyFont="1" applyFill="1" applyAlignment="1">
      <alignment vertical="center" readingOrder="2"/>
    </xf>
    <xf numFmtId="0" fontId="22" fillId="2" borderId="0" xfId="43" applyFont="1" applyFill="1" applyAlignment="1">
      <alignment horizontal="right"/>
    </xf>
    <xf numFmtId="0" fontId="22" fillId="2" borderId="0" xfId="43" applyFont="1" applyFill="1"/>
    <xf numFmtId="0" fontId="6" fillId="2" borderId="0" xfId="43" applyFill="1"/>
    <xf numFmtId="0" fontId="40" fillId="0" borderId="0" xfId="43" applyFont="1" applyAlignment="1">
      <alignment horizontal="left" indent="1" readingOrder="2"/>
    </xf>
    <xf numFmtId="0" fontId="22" fillId="0" borderId="0" xfId="43" applyFont="1" applyAlignment="1">
      <alignment horizontal="right" vertical="center" readingOrder="2"/>
    </xf>
    <xf numFmtId="0" fontId="22" fillId="0" borderId="0" xfId="43" applyFont="1" applyAlignment="1">
      <alignment horizontal="right"/>
    </xf>
    <xf numFmtId="0" fontId="22" fillId="0" borderId="0" xfId="43" applyFont="1"/>
    <xf numFmtId="165" fontId="22" fillId="0" borderId="0" xfId="43" applyNumberFormat="1" applyFont="1"/>
    <xf numFmtId="0" fontId="44" fillId="2" borderId="0" xfId="43" applyFont="1" applyFill="1" applyAlignment="1">
      <alignment horizontal="left" indent="1"/>
    </xf>
    <xf numFmtId="0" fontId="22" fillId="0" borderId="0" xfId="43" applyFont="1" applyAlignment="1">
      <alignment vertical="center" readingOrder="2"/>
    </xf>
    <xf numFmtId="165" fontId="40" fillId="2" borderId="0" xfId="43" applyNumberFormat="1" applyFont="1" applyFill="1" applyAlignment="1">
      <alignment horizontal="left" indent="1"/>
    </xf>
    <xf numFmtId="3" fontId="22" fillId="0" borderId="0" xfId="43" applyNumberFormat="1" applyFont="1" applyAlignment="1">
      <alignment horizontal="right"/>
    </xf>
    <xf numFmtId="3" fontId="6" fillId="0" borderId="0" xfId="43" applyNumberFormat="1"/>
    <xf numFmtId="0" fontId="20" fillId="2" borderId="0" xfId="43" applyFont="1" applyFill="1" applyAlignment="1">
      <alignment vertical="center"/>
    </xf>
    <xf numFmtId="0" fontId="19" fillId="2" borderId="0" xfId="43" applyFont="1" applyFill="1" applyAlignment="1">
      <alignment vertical="center"/>
    </xf>
    <xf numFmtId="0" fontId="22" fillId="0" borderId="0" xfId="43" applyFont="1" applyAlignment="1">
      <alignment horizontal="right" vertical="center" indent="11" readingOrder="2"/>
    </xf>
    <xf numFmtId="0" fontId="40" fillId="0" borderId="0" xfId="43" applyFont="1" applyAlignment="1">
      <alignment horizontal="left" vertical="center" indent="1" readingOrder="2"/>
    </xf>
    <xf numFmtId="165" fontId="22" fillId="0" borderId="0" xfId="43" applyNumberFormat="1" applyFont="1" applyAlignment="1">
      <alignment horizontal="right"/>
    </xf>
    <xf numFmtId="0" fontId="20" fillId="0" borderId="0" xfId="45" applyFont="1" applyAlignment="1">
      <alignment vertical="center"/>
    </xf>
    <xf numFmtId="0" fontId="5" fillId="0" borderId="0" xfId="45"/>
    <xf numFmtId="0" fontId="19" fillId="0" borderId="0" xfId="45" applyFont="1" applyAlignment="1">
      <alignment vertical="center"/>
    </xf>
    <xf numFmtId="0" fontId="20" fillId="0" borderId="0" xfId="45" applyFont="1" applyAlignment="1">
      <alignment horizontal="center" vertical="center"/>
    </xf>
    <xf numFmtId="0" fontId="46" fillId="0" borderId="1" xfId="45" applyFont="1" applyBorder="1" applyAlignment="1">
      <alignment horizontal="left" vertical="center" readingOrder="1"/>
    </xf>
    <xf numFmtId="0" fontId="47" fillId="0" borderId="13" xfId="45" applyFont="1" applyBorder="1"/>
    <xf numFmtId="3" fontId="43" fillId="3" borderId="9" xfId="46" applyNumberFormat="1" applyFont="1" applyFill="1" applyBorder="1" applyAlignment="1">
      <alignment horizontal="left" vertical="center" wrapText="1" indent="1"/>
    </xf>
    <xf numFmtId="3" fontId="43" fillId="5" borderId="9" xfId="46" applyNumberFormat="1" applyFont="1" applyFill="1" applyBorder="1" applyAlignment="1">
      <alignment horizontal="left" vertical="center" wrapText="1" indent="1"/>
    </xf>
    <xf numFmtId="0" fontId="44" fillId="0" borderId="8" xfId="45" applyFont="1" applyBorder="1" applyAlignment="1">
      <alignment horizontal="left" indent="1"/>
    </xf>
    <xf numFmtId="0" fontId="23" fillId="0" borderId="13" xfId="45" applyFont="1" applyBorder="1"/>
    <xf numFmtId="0" fontId="23" fillId="0" borderId="8" xfId="45" applyFont="1" applyBorder="1"/>
    <xf numFmtId="0" fontId="44" fillId="0" borderId="0" xfId="45" applyFont="1" applyAlignment="1">
      <alignment horizontal="left" indent="1"/>
    </xf>
    <xf numFmtId="3" fontId="23" fillId="0" borderId="0" xfId="45" applyNumberFormat="1" applyFont="1"/>
    <xf numFmtId="0" fontId="44" fillId="2" borderId="0" xfId="46" applyFont="1" applyFill="1" applyAlignment="1">
      <alignment vertical="center"/>
    </xf>
    <xf numFmtId="3" fontId="5" fillId="0" borderId="0" xfId="45" applyNumberFormat="1" applyAlignment="1">
      <alignment vertical="center"/>
    </xf>
    <xf numFmtId="0" fontId="5" fillId="0" borderId="0" xfId="45" applyAlignment="1">
      <alignment vertical="center"/>
    </xf>
    <xf numFmtId="0" fontId="4" fillId="2" borderId="0" xfId="41" applyFont="1" applyFill="1" applyAlignment="1">
      <alignment horizontal="left" indent="1"/>
    </xf>
    <xf numFmtId="3" fontId="43" fillId="3" borderId="9" xfId="48" applyNumberFormat="1" applyFont="1" applyFill="1" applyBorder="1" applyAlignment="1">
      <alignment horizontal="center" vertical="center" wrapText="1" readingOrder="1"/>
    </xf>
    <xf numFmtId="3" fontId="43" fillId="5" borderId="9" xfId="48" applyNumberFormat="1" applyFont="1" applyFill="1" applyBorder="1" applyAlignment="1">
      <alignment horizontal="center" vertical="center" wrapText="1" readingOrder="1"/>
    </xf>
    <xf numFmtId="3" fontId="43" fillId="3" borderId="9" xfId="49" applyNumberFormat="1" applyFont="1" applyFill="1" applyBorder="1" applyAlignment="1">
      <alignment horizontal="center" vertical="center" wrapText="1" readingOrder="1"/>
    </xf>
    <xf numFmtId="3" fontId="43" fillId="5" borderId="6" xfId="49" applyNumberFormat="1" applyFont="1" applyFill="1" applyBorder="1" applyAlignment="1">
      <alignment horizontal="center" vertical="center" wrapText="1" readingOrder="1"/>
    </xf>
    <xf numFmtId="3" fontId="43" fillId="5" borderId="11" xfId="49" applyNumberFormat="1" applyFont="1" applyFill="1" applyBorder="1" applyAlignment="1">
      <alignment horizontal="center" vertical="center" wrapText="1" readingOrder="1"/>
    </xf>
    <xf numFmtId="3" fontId="43" fillId="3" borderId="1" xfId="49" applyNumberFormat="1" applyFont="1" applyFill="1" applyBorder="1" applyAlignment="1">
      <alignment horizontal="center" vertical="center" wrapText="1" readingOrder="1"/>
    </xf>
    <xf numFmtId="3" fontId="43" fillId="5" borderId="9" xfId="49" applyNumberFormat="1" applyFont="1" applyFill="1" applyBorder="1" applyAlignment="1">
      <alignment horizontal="center" vertical="center" wrapText="1" readingOrder="1"/>
    </xf>
    <xf numFmtId="3" fontId="43" fillId="5" borderId="1" xfId="49" applyNumberFormat="1" applyFont="1" applyFill="1" applyBorder="1" applyAlignment="1">
      <alignment horizontal="center" vertical="center" wrapText="1" readingOrder="1"/>
    </xf>
    <xf numFmtId="3" fontId="43" fillId="3" borderId="1" xfId="50" applyNumberFormat="1" applyFont="1" applyFill="1" applyBorder="1" applyAlignment="1">
      <alignment horizontal="center" vertical="center" wrapText="1" readingOrder="1"/>
    </xf>
    <xf numFmtId="3" fontId="43" fillId="5" borderId="1" xfId="50" applyNumberFormat="1" applyFont="1" applyFill="1" applyBorder="1" applyAlignment="1">
      <alignment horizontal="center" vertical="center" wrapText="1" readingOrder="1"/>
    </xf>
    <xf numFmtId="3" fontId="43" fillId="3" borderId="1" xfId="51" applyNumberFormat="1" applyFont="1" applyFill="1" applyBorder="1" applyAlignment="1">
      <alignment horizontal="center" vertical="center" wrapText="1" readingOrder="1"/>
    </xf>
    <xf numFmtId="3" fontId="43" fillId="5" borderId="1" xfId="51" applyNumberFormat="1" applyFont="1" applyFill="1" applyBorder="1" applyAlignment="1">
      <alignment horizontal="center" vertical="center" wrapText="1" readingOrder="1"/>
    </xf>
    <xf numFmtId="3" fontId="43" fillId="3" borderId="1" xfId="52" applyNumberFormat="1" applyFont="1" applyFill="1" applyBorder="1" applyAlignment="1">
      <alignment horizontal="center" vertical="center" wrapText="1" readingOrder="1"/>
    </xf>
    <xf numFmtId="3" fontId="43" fillId="5" borderId="1" xfId="52" applyNumberFormat="1" applyFont="1" applyFill="1" applyBorder="1" applyAlignment="1">
      <alignment horizontal="center" vertical="center" wrapText="1" readingOrder="1"/>
    </xf>
    <xf numFmtId="3" fontId="43" fillId="3" borderId="9" xfId="26" applyNumberFormat="1" applyFont="1" applyFill="1" applyBorder="1" applyAlignment="1">
      <alignment horizontal="center" vertical="center" wrapText="1" readingOrder="1"/>
    </xf>
    <xf numFmtId="3" fontId="43" fillId="3" borderId="1" xfId="26" applyNumberFormat="1" applyFont="1" applyFill="1" applyBorder="1" applyAlignment="1">
      <alignment horizontal="center" vertical="center" wrapText="1" readingOrder="1"/>
    </xf>
    <xf numFmtId="3" fontId="43" fillId="5" borderId="9" xfId="26" applyNumberFormat="1" applyFont="1" applyFill="1" applyBorder="1" applyAlignment="1">
      <alignment horizontal="center" vertical="center" wrapText="1" readingOrder="1"/>
    </xf>
    <xf numFmtId="3" fontId="43" fillId="5" borderId="1" xfId="26" applyNumberFormat="1" applyFont="1" applyFill="1" applyBorder="1" applyAlignment="1">
      <alignment horizontal="center" vertical="center" wrapText="1" readingOrder="1"/>
    </xf>
    <xf numFmtId="3" fontId="43" fillId="3" borderId="9" xfId="53" applyNumberFormat="1" applyFont="1" applyFill="1" applyBorder="1" applyAlignment="1">
      <alignment horizontal="center" vertical="center" wrapText="1" readingOrder="1"/>
    </xf>
    <xf numFmtId="3" fontId="43" fillId="3" borderId="1" xfId="53" applyNumberFormat="1" applyFont="1" applyFill="1" applyBorder="1" applyAlignment="1">
      <alignment horizontal="center" vertical="center" wrapText="1" readingOrder="1"/>
    </xf>
    <xf numFmtId="3" fontId="43" fillId="5" borderId="9" xfId="53" applyNumberFormat="1" applyFont="1" applyFill="1" applyBorder="1" applyAlignment="1">
      <alignment horizontal="center" vertical="center" wrapText="1" readingOrder="1"/>
    </xf>
    <xf numFmtId="3" fontId="43" fillId="5" borderId="1" xfId="53" applyNumberFormat="1" applyFont="1" applyFill="1" applyBorder="1" applyAlignment="1">
      <alignment horizontal="center" vertical="center" wrapText="1" readingOrder="1"/>
    </xf>
    <xf numFmtId="0" fontId="43" fillId="3" borderId="9" xfId="48" applyFont="1" applyFill="1" applyBorder="1" applyAlignment="1">
      <alignment horizontal="center" vertical="center" wrapText="1" readingOrder="2"/>
    </xf>
    <xf numFmtId="0" fontId="43" fillId="5" borderId="9" xfId="48" applyFont="1" applyFill="1" applyBorder="1" applyAlignment="1">
      <alignment horizontal="center" vertical="center" wrapText="1" readingOrder="2"/>
    </xf>
    <xf numFmtId="3" fontId="43" fillId="3" borderId="9" xfId="54" applyNumberFormat="1" applyFont="1" applyFill="1" applyBorder="1" applyAlignment="1">
      <alignment horizontal="center" vertical="center" wrapText="1" readingOrder="1"/>
    </xf>
    <xf numFmtId="3" fontId="43" fillId="5" borderId="9" xfId="54" applyNumberFormat="1" applyFont="1" applyFill="1" applyBorder="1" applyAlignment="1">
      <alignment horizontal="center" vertical="center" wrapText="1" readingOrder="1"/>
    </xf>
    <xf numFmtId="3" fontId="54" fillId="3" borderId="1" xfId="0" applyNumberFormat="1" applyFont="1" applyFill="1" applyBorder="1" applyAlignment="1">
      <alignment horizontal="center" vertical="center" wrapText="1" readingOrder="1"/>
    </xf>
    <xf numFmtId="3" fontId="54" fillId="5" borderId="1" xfId="0" applyNumberFormat="1" applyFont="1" applyFill="1" applyBorder="1" applyAlignment="1">
      <alignment horizontal="center" vertical="center" wrapText="1" readingOrder="1"/>
    </xf>
    <xf numFmtId="3" fontId="53" fillId="4" borderId="6" xfId="3" applyNumberFormat="1" applyFont="1" applyFill="1" applyBorder="1" applyAlignment="1">
      <alignment horizontal="center" vertical="center" wrapText="1" shrinkToFit="1"/>
    </xf>
    <xf numFmtId="3" fontId="54" fillId="3" borderId="1" xfId="55" applyNumberFormat="1" applyFont="1" applyFill="1" applyBorder="1" applyAlignment="1">
      <alignment horizontal="center" vertical="center" wrapText="1" readingOrder="1"/>
    </xf>
    <xf numFmtId="3" fontId="54" fillId="5" borderId="1" xfId="55" applyNumberFormat="1" applyFont="1" applyFill="1" applyBorder="1" applyAlignment="1">
      <alignment horizontal="center" vertical="center" wrapText="1" readingOrder="1"/>
    </xf>
    <xf numFmtId="3" fontId="43" fillId="3" borderId="1" xfId="54" applyNumberFormat="1" applyFont="1" applyFill="1" applyBorder="1" applyAlignment="1">
      <alignment horizontal="center" vertical="center" wrapText="1" readingOrder="1"/>
    </xf>
    <xf numFmtId="3" fontId="43" fillId="5" borderId="1" xfId="54" applyNumberFormat="1" applyFont="1" applyFill="1" applyBorder="1" applyAlignment="1">
      <alignment horizontal="center" vertical="center" wrapText="1" readingOrder="1"/>
    </xf>
    <xf numFmtId="3" fontId="43" fillId="3" borderId="13" xfId="54" applyNumberFormat="1" applyFont="1" applyFill="1" applyBorder="1" applyAlignment="1">
      <alignment horizontal="center" vertical="center" wrapText="1" readingOrder="1"/>
    </xf>
    <xf numFmtId="3" fontId="43" fillId="5" borderId="13" xfId="54" applyNumberFormat="1" applyFont="1" applyFill="1" applyBorder="1" applyAlignment="1">
      <alignment horizontal="center" vertical="center" wrapText="1" readingOrder="1"/>
    </xf>
    <xf numFmtId="3" fontId="54" fillId="3" borderId="9" xfId="0" applyNumberFormat="1" applyFont="1" applyFill="1" applyBorder="1" applyAlignment="1">
      <alignment horizontal="center" vertical="center" wrapText="1" readingOrder="1"/>
    </xf>
    <xf numFmtId="3" fontId="54" fillId="5" borderId="9" xfId="0" applyNumberFormat="1" applyFont="1" applyFill="1" applyBorder="1" applyAlignment="1">
      <alignment horizontal="center" vertical="center" wrapText="1" readingOrder="1"/>
    </xf>
    <xf numFmtId="3" fontId="53" fillId="4" borderId="9" xfId="3" applyNumberFormat="1" applyFont="1" applyFill="1" applyBorder="1" applyAlignment="1">
      <alignment horizontal="center" vertical="center" wrapText="1" shrinkToFit="1"/>
    </xf>
    <xf numFmtId="3" fontId="43" fillId="3" borderId="1" xfId="56" applyNumberFormat="1" applyFont="1" applyFill="1" applyBorder="1" applyAlignment="1">
      <alignment horizontal="center" vertical="center" wrapText="1" readingOrder="1"/>
    </xf>
    <xf numFmtId="3" fontId="43" fillId="5" borderId="1" xfId="56" applyNumberFormat="1" applyFont="1" applyFill="1" applyBorder="1" applyAlignment="1">
      <alignment horizontal="center" vertical="center" wrapText="1" readingOrder="1"/>
    </xf>
    <xf numFmtId="3" fontId="43" fillId="5" borderId="9" xfId="56" applyNumberFormat="1" applyFont="1" applyFill="1" applyBorder="1" applyAlignment="1">
      <alignment horizontal="center" vertical="center" wrapText="1" readingOrder="1"/>
    </xf>
    <xf numFmtId="0" fontId="31" fillId="4" borderId="1" xfId="3" applyFont="1" applyFill="1" applyBorder="1" applyAlignment="1">
      <alignment horizontal="left" vertical="center" wrapText="1" indent="1" shrinkToFit="1"/>
    </xf>
    <xf numFmtId="0" fontId="31" fillId="4" borderId="8" xfId="3" applyFont="1" applyFill="1" applyBorder="1" applyAlignment="1">
      <alignment horizontal="left" vertical="center" wrapText="1" indent="1" shrinkToFit="1"/>
    </xf>
    <xf numFmtId="0" fontId="28" fillId="2" borderId="0" xfId="2" applyFont="1" applyFill="1" applyAlignment="1">
      <alignment horizontal="center" vertical="center" wrapText="1"/>
    </xf>
    <xf numFmtId="0" fontId="28" fillId="2" borderId="16" xfId="2" applyFont="1" applyFill="1" applyBorder="1" applyAlignment="1">
      <alignment horizontal="center" vertical="center" wrapText="1"/>
    </xf>
    <xf numFmtId="0" fontId="27" fillId="0" borderId="22" xfId="0" applyFont="1" applyBorder="1" applyAlignment="1">
      <alignment horizontal="left" vertical="top" wrapText="1" readingOrder="1"/>
    </xf>
    <xf numFmtId="0" fontId="27" fillId="0" borderId="0" xfId="0" applyFont="1" applyAlignment="1">
      <alignment horizontal="left" vertical="top" wrapText="1" readingOrder="1"/>
    </xf>
    <xf numFmtId="0" fontId="28" fillId="7" borderId="0" xfId="2" applyFont="1" applyFill="1" applyAlignment="1">
      <alignment horizontal="center" vertical="center" wrapText="1"/>
    </xf>
    <xf numFmtId="0" fontId="32" fillId="2" borderId="19" xfId="2" applyFont="1" applyFill="1" applyBorder="1" applyAlignment="1">
      <alignment horizontal="left" vertical="top" wrapText="1" readingOrder="1"/>
    </xf>
    <xf numFmtId="0" fontId="32" fillId="2" borderId="20" xfId="2" applyFont="1" applyFill="1" applyBorder="1" applyAlignment="1">
      <alignment horizontal="left" vertical="top" wrapText="1" readingOrder="1"/>
    </xf>
    <xf numFmtId="0" fontId="32" fillId="2" borderId="21" xfId="2" applyFont="1" applyFill="1" applyBorder="1" applyAlignment="1">
      <alignment horizontal="left" vertical="top" wrapText="1" readingOrder="1"/>
    </xf>
    <xf numFmtId="0" fontId="32" fillId="2" borderId="22" xfId="2" applyFont="1" applyFill="1" applyBorder="1" applyAlignment="1">
      <alignment horizontal="left" vertical="center" wrapText="1" readingOrder="1"/>
    </xf>
    <xf numFmtId="0" fontId="32" fillId="2" borderId="0" xfId="2" applyFont="1" applyFill="1" applyAlignment="1">
      <alignment horizontal="left" vertical="center" wrapText="1" readingOrder="1"/>
    </xf>
    <xf numFmtId="0" fontId="32" fillId="2" borderId="23" xfId="2" applyFont="1" applyFill="1" applyBorder="1" applyAlignment="1">
      <alignment horizontal="left" vertical="center" wrapText="1" readingOrder="1"/>
    </xf>
    <xf numFmtId="0" fontId="37" fillId="2" borderId="22" xfId="2" applyFont="1" applyFill="1" applyBorder="1" applyAlignment="1">
      <alignment horizontal="left" vertical="center" wrapText="1" readingOrder="1"/>
    </xf>
    <xf numFmtId="0" fontId="37" fillId="2" borderId="0" xfId="2" applyFont="1" applyFill="1" applyAlignment="1">
      <alignment horizontal="left" vertical="center" wrapText="1" readingOrder="1"/>
    </xf>
    <xf numFmtId="0" fontId="37" fillId="2" borderId="23" xfId="2" applyFont="1" applyFill="1" applyBorder="1" applyAlignment="1">
      <alignment horizontal="left" vertical="center" wrapText="1" readingOrder="1"/>
    </xf>
    <xf numFmtId="0" fontId="38" fillId="2" borderId="22" xfId="2" applyFont="1" applyFill="1" applyBorder="1" applyAlignment="1">
      <alignment horizontal="left" vertical="center" wrapText="1" readingOrder="1"/>
    </xf>
    <xf numFmtId="0" fontId="38" fillId="2" borderId="0" xfId="2" applyFont="1" applyFill="1" applyAlignment="1">
      <alignment horizontal="left" vertical="center" wrapText="1" readingOrder="1"/>
    </xf>
    <xf numFmtId="0" fontId="38" fillId="2" borderId="23" xfId="2" applyFont="1" applyFill="1" applyBorder="1" applyAlignment="1">
      <alignment horizontal="left" vertical="center" wrapText="1" readingOrder="1"/>
    </xf>
    <xf numFmtId="0" fontId="27" fillId="0" borderId="22" xfId="0" quotePrefix="1" applyFont="1" applyBorder="1" applyAlignment="1">
      <alignment horizontal="left" vertical="center" wrapText="1" readingOrder="1"/>
    </xf>
    <xf numFmtId="0" fontId="27" fillId="0" borderId="0" xfId="0" quotePrefix="1" applyFont="1" applyAlignment="1">
      <alignment horizontal="left" vertical="center" wrapText="1" readingOrder="1"/>
    </xf>
    <xf numFmtId="0" fontId="27" fillId="0" borderId="23" xfId="0" quotePrefix="1" applyFont="1" applyBorder="1" applyAlignment="1">
      <alignment horizontal="left" vertical="center" wrapText="1" readingOrder="1"/>
    </xf>
    <xf numFmtId="0" fontId="38" fillId="8" borderId="22" xfId="2" applyFont="1" applyFill="1" applyBorder="1" applyAlignment="1">
      <alignment horizontal="left" vertical="center" wrapText="1" readingOrder="1"/>
    </xf>
    <xf numFmtId="0" fontId="38" fillId="8" borderId="0" xfId="2" applyFont="1" applyFill="1" applyAlignment="1">
      <alignment horizontal="left" vertical="center" wrapText="1" readingOrder="1"/>
    </xf>
    <xf numFmtId="0" fontId="45" fillId="0" borderId="0" xfId="43" applyFont="1" applyAlignment="1">
      <alignment horizontal="center" vertical="center"/>
    </xf>
    <xf numFmtId="0" fontId="42" fillId="4" borderId="1" xfId="3" applyFont="1" applyFill="1" applyBorder="1" applyAlignment="1">
      <alignment horizontal="center" vertical="center" wrapText="1" shrinkToFit="1"/>
    </xf>
    <xf numFmtId="0" fontId="42" fillId="4" borderId="13" xfId="3" applyFont="1" applyFill="1" applyBorder="1" applyAlignment="1">
      <alignment horizontal="center" vertical="center" wrapText="1" shrinkToFit="1"/>
    </xf>
    <xf numFmtId="0" fontId="42" fillId="4" borderId="8" xfId="3" applyFont="1" applyFill="1" applyBorder="1" applyAlignment="1">
      <alignment horizontal="center" vertical="center" wrapText="1" shrinkToFit="1"/>
    </xf>
    <xf numFmtId="0" fontId="42" fillId="4" borderId="9" xfId="3" applyFont="1" applyFill="1" applyBorder="1" applyAlignment="1">
      <alignment horizontal="center" vertical="center" wrapText="1" shrinkToFit="1"/>
    </xf>
    <xf numFmtId="0" fontId="42" fillId="4" borderId="6" xfId="3" applyFont="1" applyFill="1" applyBorder="1" applyAlignment="1">
      <alignment horizontal="center" vertical="center" wrapText="1" shrinkToFit="1"/>
    </xf>
    <xf numFmtId="0" fontId="42" fillId="4" borderId="5" xfId="3" applyFont="1" applyFill="1" applyBorder="1" applyAlignment="1">
      <alignment horizontal="center" vertical="center" wrapText="1" shrinkToFit="1"/>
    </xf>
    <xf numFmtId="0" fontId="51" fillId="2" borderId="0" xfId="40" applyFont="1" applyFill="1" applyAlignment="1">
      <alignment horizontal="center" vertical="center"/>
    </xf>
    <xf numFmtId="0" fontId="53" fillId="4" borderId="1" xfId="3" applyFont="1" applyFill="1" applyBorder="1" applyAlignment="1">
      <alignment horizontal="center" vertical="center" wrapText="1" shrinkToFit="1"/>
    </xf>
    <xf numFmtId="0" fontId="53" fillId="4" borderId="13" xfId="3" applyFont="1" applyFill="1" applyBorder="1" applyAlignment="1">
      <alignment horizontal="center" vertical="center" wrapText="1" shrinkToFit="1"/>
    </xf>
    <xf numFmtId="0" fontId="53" fillId="4" borderId="8" xfId="3" applyFont="1" applyFill="1" applyBorder="1" applyAlignment="1">
      <alignment horizontal="center" vertical="center" wrapText="1" shrinkToFit="1"/>
    </xf>
    <xf numFmtId="0" fontId="53" fillId="4" borderId="2" xfId="3" applyFont="1" applyFill="1" applyBorder="1" applyAlignment="1">
      <alignment horizontal="center" vertical="center" wrapText="1" shrinkToFit="1"/>
    </xf>
    <xf numFmtId="0" fontId="53" fillId="4" borderId="7" xfId="3" applyFont="1" applyFill="1" applyBorder="1" applyAlignment="1">
      <alignment horizontal="center" vertical="center" wrapText="1" shrinkToFit="1"/>
    </xf>
    <xf numFmtId="0" fontId="53" fillId="4" borderId="5" xfId="3" applyFont="1" applyFill="1" applyBorder="1" applyAlignment="1">
      <alignment horizontal="center" vertical="center" wrapText="1" shrinkToFit="1"/>
    </xf>
    <xf numFmtId="0" fontId="53" fillId="4" borderId="14" xfId="3" applyFont="1" applyFill="1" applyBorder="1" applyAlignment="1">
      <alignment horizontal="center" vertical="center" wrapText="1" shrinkToFit="1"/>
    </xf>
    <xf numFmtId="0" fontId="41" fillId="0" borderId="0" xfId="41" applyFont="1" applyAlignment="1">
      <alignment horizontal="center"/>
    </xf>
    <xf numFmtId="0" fontId="42" fillId="4" borderId="4" xfId="3" applyFont="1" applyFill="1" applyBorder="1" applyAlignment="1">
      <alignment horizontal="center" vertical="center" wrapText="1" shrinkToFit="1"/>
    </xf>
    <xf numFmtId="0" fontId="42" fillId="4" borderId="14" xfId="3" applyFont="1" applyFill="1" applyBorder="1" applyAlignment="1">
      <alignment horizontal="center" vertical="center" wrapText="1" shrinkToFit="1"/>
    </xf>
    <xf numFmtId="0" fontId="41" fillId="0" borderId="0" xfId="41" applyFont="1" applyAlignment="1">
      <alignment horizontal="center" vertical="center"/>
    </xf>
    <xf numFmtId="0" fontId="41" fillId="0" borderId="0" xfId="41" applyFont="1" applyAlignment="1">
      <alignment horizontal="center" vertical="center" readingOrder="2"/>
    </xf>
    <xf numFmtId="0" fontId="40" fillId="0" borderId="0" xfId="28" applyFont="1" applyAlignment="1">
      <alignment horizontal="left" vertical="center"/>
    </xf>
    <xf numFmtId="0" fontId="41" fillId="0" borderId="0" xfId="29" applyFont="1" applyAlignment="1">
      <alignment horizontal="center" vertical="center" readingOrder="1"/>
    </xf>
    <xf numFmtId="0" fontId="41" fillId="0" borderId="0" xfId="31" applyFont="1" applyAlignment="1">
      <alignment horizontal="center" vertical="center" readingOrder="1"/>
    </xf>
    <xf numFmtId="0" fontId="46" fillId="0" borderId="0" xfId="31" applyFont="1" applyAlignment="1">
      <alignment horizontal="left" vertical="center" readingOrder="1"/>
    </xf>
    <xf numFmtId="0" fontId="44" fillId="0" borderId="0" xfId="31" applyFont="1" applyAlignment="1">
      <alignment horizontal="left" indent="1"/>
    </xf>
    <xf numFmtId="0" fontId="40" fillId="0" borderId="0" xfId="30" applyFont="1" applyAlignment="1">
      <alignment horizontal="left" vertical="center"/>
    </xf>
    <xf numFmtId="0" fontId="41" fillId="0" borderId="0" xfId="32" applyFont="1" applyAlignment="1">
      <alignment horizontal="center" vertical="center" readingOrder="1"/>
    </xf>
    <xf numFmtId="0" fontId="41" fillId="0" borderId="0" xfId="30" applyFont="1" applyAlignment="1">
      <alignment horizontal="center" vertical="center"/>
    </xf>
    <xf numFmtId="0" fontId="41" fillId="2" borderId="0" xfId="36" applyFont="1" applyFill="1" applyAlignment="1">
      <alignment horizontal="center" vertical="center" readingOrder="1"/>
    </xf>
    <xf numFmtId="0" fontId="41" fillId="2" borderId="15" xfId="36" applyFont="1" applyFill="1" applyBorder="1" applyAlignment="1">
      <alignment horizontal="center" vertical="center" readingOrder="1"/>
    </xf>
    <xf numFmtId="0" fontId="44" fillId="2" borderId="0" xfId="36" applyFont="1" applyFill="1" applyAlignment="1">
      <alignment horizontal="left"/>
    </xf>
    <xf numFmtId="0" fontId="48" fillId="2" borderId="15" xfId="36" applyFont="1" applyFill="1" applyBorder="1" applyAlignment="1">
      <alignment horizontal="center" vertical="center" readingOrder="1"/>
    </xf>
    <xf numFmtId="0" fontId="41" fillId="0" borderId="0" xfId="36" applyFont="1" applyAlignment="1">
      <alignment horizontal="center" vertical="center" readingOrder="1"/>
    </xf>
    <xf numFmtId="0" fontId="42" fillId="4" borderId="2" xfId="3" applyFont="1" applyFill="1" applyBorder="1" applyAlignment="1">
      <alignment horizontal="center" vertical="center" wrapText="1" shrinkToFit="1"/>
    </xf>
    <xf numFmtId="0" fontId="42" fillId="4" borderId="7" xfId="3" applyFont="1" applyFill="1" applyBorder="1" applyAlignment="1">
      <alignment horizontal="center" vertical="center" wrapText="1" shrinkToFit="1"/>
    </xf>
    <xf numFmtId="0" fontId="41" fillId="0" borderId="15" xfId="34" applyFont="1" applyBorder="1" applyAlignment="1">
      <alignment horizontal="center" vertical="center" readingOrder="1"/>
    </xf>
    <xf numFmtId="0" fontId="40" fillId="0" borderId="0" xfId="39" applyFont="1" applyAlignment="1">
      <alignment horizontal="left" vertical="center"/>
    </xf>
    <xf numFmtId="0" fontId="41" fillId="0" borderId="15" xfId="37" applyFont="1" applyBorder="1" applyAlignment="1">
      <alignment horizontal="center" vertical="center" readingOrder="1"/>
    </xf>
    <xf numFmtId="0" fontId="40" fillId="0" borderId="0" xfId="45" applyFont="1" applyAlignment="1">
      <alignment horizontal="left" vertical="center"/>
    </xf>
    <xf numFmtId="0" fontId="41" fillId="0" borderId="15" xfId="45" applyFont="1" applyBorder="1" applyAlignment="1">
      <alignment horizontal="center" vertical="center"/>
    </xf>
    <xf numFmtId="0" fontId="41" fillId="0" borderId="0" xfId="41" applyFont="1" applyAlignment="1">
      <alignment horizontal="center" vertical="center" readingOrder="1"/>
    </xf>
  </cellXfs>
  <cellStyles count="57">
    <cellStyle name="Comma 2" xfId="19" xr:uid="{00000000-0005-0000-0000-000000000000}"/>
    <cellStyle name="Comma 3" xfId="21" xr:uid="{00000000-0005-0000-0000-000001000000}"/>
    <cellStyle name="Normal" xfId="0" builtinId="0"/>
    <cellStyle name="Normal 2" xfId="5" xr:uid="{00000000-0005-0000-0000-000003000000}"/>
    <cellStyle name="Normal 2 2" xfId="3" xr:uid="{00000000-0005-0000-0000-000004000000}"/>
    <cellStyle name="Normal 3" xfId="7" xr:uid="{00000000-0005-0000-0000-000005000000}"/>
    <cellStyle name="Normal 3 2" xfId="9" xr:uid="{00000000-0005-0000-0000-000006000000}"/>
    <cellStyle name="Normal 3 2 2" xfId="13" xr:uid="{00000000-0005-0000-0000-000007000000}"/>
    <cellStyle name="Normal 3 3" xfId="11" xr:uid="{00000000-0005-0000-0000-000008000000}"/>
    <cellStyle name="Normal 6" xfId="55" xr:uid="{FCEECC38-AA7E-4A34-AD3E-2A299A28C398}"/>
    <cellStyle name="ارتباط تشعبي 2" xfId="4" xr:uid="{00000000-0005-0000-0000-000009000000}"/>
    <cellStyle name="عادي 2" xfId="1" xr:uid="{00000000-0005-0000-0000-00000A000000}"/>
    <cellStyle name="عادي 2 2" xfId="2" xr:uid="{00000000-0005-0000-0000-00000B000000}"/>
    <cellStyle name="عادي 2 2 2" xfId="8" xr:uid="{00000000-0005-0000-0000-00000C000000}"/>
    <cellStyle name="عادي 2 2 2 2" xfId="12" xr:uid="{00000000-0005-0000-0000-00000D000000}"/>
    <cellStyle name="عادي 2 2 2 3" xfId="30" xr:uid="{4D6D19AF-7517-49EC-903B-3E590BF51BA6}"/>
    <cellStyle name="عادي 2 2 2 4 2 2" xfId="56" xr:uid="{657E0CDD-73C8-4D62-9C9C-74D3E05B2C2C}"/>
    <cellStyle name="عادي 2 2 2 5" xfId="51" xr:uid="{B5B8FBDC-010C-4841-9DD1-559EB5CE9A81}"/>
    <cellStyle name="عادي 2 2 2 6" xfId="53" xr:uid="{1804B2D9-DFD1-409B-AA2F-43106551FEDC}"/>
    <cellStyle name="عادي 2 2 2 6 2" xfId="50" xr:uid="{7774DD6A-B5E1-468D-8FDB-DEFF074CF8D6}"/>
    <cellStyle name="عادي 2 2 3" xfId="10" xr:uid="{00000000-0005-0000-0000-00000E000000}"/>
    <cellStyle name="عادي 2 2 3 2" xfId="6" xr:uid="{00000000-0005-0000-0000-00000F000000}"/>
    <cellStyle name="عادي 2 2 3 2 2" xfId="16" xr:uid="{00000000-0005-0000-0000-000010000000}"/>
    <cellStyle name="عادي 2 2 3 2 2 2" xfId="23" xr:uid="{FEACB8C9-4B84-44C0-824E-0B5BADC861CA}"/>
    <cellStyle name="عادي 2 2 3 2 2 2 2" xfId="29" xr:uid="{B3D71A63-D330-4E95-A5C8-D4526C989783}"/>
    <cellStyle name="عادي 2 2 3 2 2 2 3" xfId="38" xr:uid="{FC41AC61-94FA-40B3-A8EC-598B9145B984}"/>
    <cellStyle name="عادي 2 2 3 2 2 2 3 2" xfId="46" xr:uid="{D4A3BB2F-8E8D-4243-856D-84E395315A64}"/>
    <cellStyle name="عادي 2 2 3 2 3 2 2" xfId="26" xr:uid="{57F7A1AD-680B-44CE-9BCD-19D3AD862F1E}"/>
    <cellStyle name="عادي 2 2 3 2 3 2 2 2" xfId="33" xr:uid="{159D88FB-18BC-47D0-B322-CD87C693BE0F}"/>
    <cellStyle name="عادي 2 2 3 2 3 3" xfId="52" xr:uid="{DC314CD7-42BD-4B6A-92CA-A0B5231A4155}"/>
    <cellStyle name="عادي 2 2 3 3" xfId="36" xr:uid="{FA511ACB-C880-421C-846F-0B37FBC41668}"/>
    <cellStyle name="عادي 2 2 3 3 2" xfId="40" xr:uid="{AA5474FD-865F-40BB-A1FF-9406001DBD93}"/>
    <cellStyle name="عادي 2 2 3 3 3" xfId="41" xr:uid="{D9633F9F-D87E-4E41-AC89-539E5B1AE2EF}"/>
    <cellStyle name="عادي 2 2 3 3 4" xfId="44" xr:uid="{3127FACB-2130-4EC3-94FD-EC137C43BABF}"/>
    <cellStyle name="عادي 2 2 3 3 5" xfId="47" xr:uid="{34D56341-3A87-4387-A63D-1E0CEA3B13E2}"/>
    <cellStyle name="عادي 2 2 4" xfId="15" xr:uid="{00000000-0005-0000-0000-000011000000}"/>
    <cellStyle name="عادي 2 2 4 2" xfId="27" xr:uid="{9D0594CA-8CE3-4753-B38E-D0D4A751A5D5}"/>
    <cellStyle name="عادي 2 2 4 2 2" xfId="34" xr:uid="{6294CC4B-D60D-45F5-BEC0-9FACF0CFB6AF}"/>
    <cellStyle name="عادي 2 2 4 2 3" xfId="37" xr:uid="{AEB76582-44FD-4061-A7F7-371070DDFEF8}"/>
    <cellStyle name="عادي 2 2 5" xfId="17" xr:uid="{00000000-0005-0000-0000-000012000000}"/>
    <cellStyle name="عادي 2 2 5 2" xfId="24" xr:uid="{9B069113-6CDD-47BF-BDCE-EE14B1F589E0}"/>
    <cellStyle name="عادي 2 2 5 2 2" xfId="31" xr:uid="{AAA79160-A8D7-49E9-B759-074E5ACD356A}"/>
    <cellStyle name="عادي 2 2 6" xfId="20" xr:uid="{00000000-0005-0000-0000-000013000000}"/>
    <cellStyle name="عادي 2 2 6 2" xfId="25" xr:uid="{498458BB-EAFB-4F2E-8F16-6A388AAA2260}"/>
    <cellStyle name="عادي 2 2 6 2 2" xfId="32" xr:uid="{7BFBD947-7201-4D1B-8026-E5DE652B7564}"/>
    <cellStyle name="عادي 2 2 7" xfId="22" xr:uid="{D4B312C2-2A54-406C-B707-62A0C9FE6647}"/>
    <cellStyle name="عادي 2 2 7 2" xfId="39" xr:uid="{2918AB18-F0ED-40AD-9101-841EAD932AFA}"/>
    <cellStyle name="عادي 2 2 7 2 2" xfId="45" xr:uid="{270E3463-E7A9-4E27-AB45-DAD7F59C8C40}"/>
    <cellStyle name="عادي 2 2 8" xfId="28" xr:uid="{C0E44752-6770-4B96-964F-976D6AD8EEB2}"/>
    <cellStyle name="عادي 2 2 8 2" xfId="54" xr:uid="{E91690F0-C832-46C7-9460-526BBF89F45F}"/>
    <cellStyle name="عادي 2 2 8 3" xfId="49" xr:uid="{49AFC8C1-850D-4E99-8971-DCF3839FF179}"/>
    <cellStyle name="عادي 2 2 8 4" xfId="48" xr:uid="{4F44D819-95AE-425F-A247-FFE601F13BC1}"/>
    <cellStyle name="عادي 2 2 9" xfId="35" xr:uid="{527BEA24-76E3-4B7E-812E-C27F41C5B5A1}"/>
    <cellStyle name="عادي 2 2 9 2" xfId="42" xr:uid="{26BEAC02-BFB3-497B-95A9-EA514DDEED23}"/>
    <cellStyle name="عادي 2 2 9 3" xfId="43" xr:uid="{883B4DEA-5418-43FD-A60A-E94F0C02FBD4}"/>
    <cellStyle name="عادي 2 4" xfId="14" xr:uid="{00000000-0005-0000-0000-000014000000}"/>
    <cellStyle name="عادي 3 2" xfId="18" xr:uid="{00000000-0005-0000-0000-000015000000}"/>
  </cellStyles>
  <dxfs count="0"/>
  <tableStyles count="0" defaultTableStyle="TableStyleMedium2" defaultPivotStyle="PivotStyleLight16"/>
  <colors>
    <mruColors>
      <color rgb="FF5A27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1</xdr:col>
      <xdr:colOff>11089754</xdr:colOff>
      <xdr:row>1</xdr:row>
      <xdr:rowOff>19396</xdr:rowOff>
    </xdr:from>
    <xdr:ext cx="1807743" cy="421591"/>
    <xdr:pic>
      <xdr:nvPicPr>
        <xdr:cNvPr id="2" name="Picture 4">
          <a:extLst>
            <a:ext uri="{FF2B5EF4-FFF2-40B4-BE49-F238E27FC236}">
              <a16:creationId xmlns:a16="http://schemas.microsoft.com/office/drawing/2014/main" id="{6BFAA419-D4BB-4270-B430-81A766F9A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13704" y="209896"/>
          <a:ext cx="1807743" cy="4215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oneCellAnchor>
    <xdr:from>
      <xdr:col>9</xdr:col>
      <xdr:colOff>868949</xdr:colOff>
      <xdr:row>0</xdr:row>
      <xdr:rowOff>165100</xdr:rowOff>
    </xdr:from>
    <xdr:ext cx="1865972" cy="342900"/>
    <xdr:pic>
      <xdr:nvPicPr>
        <xdr:cNvPr id="2" name="Picture 4">
          <a:extLst>
            <a:ext uri="{FF2B5EF4-FFF2-40B4-BE49-F238E27FC236}">
              <a16:creationId xmlns:a16="http://schemas.microsoft.com/office/drawing/2014/main" id="{60DD7BF3-02C9-47BD-9FD1-A3A2B7D4D4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87369" y="165100"/>
          <a:ext cx="1865972"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9</xdr:col>
      <xdr:colOff>660695</xdr:colOff>
      <xdr:row>0</xdr:row>
      <xdr:rowOff>55493</xdr:rowOff>
    </xdr:from>
    <xdr:ext cx="1946131" cy="434340"/>
    <xdr:pic>
      <xdr:nvPicPr>
        <xdr:cNvPr id="2" name="Picture 4">
          <a:extLst>
            <a:ext uri="{FF2B5EF4-FFF2-40B4-BE49-F238E27FC236}">
              <a16:creationId xmlns:a16="http://schemas.microsoft.com/office/drawing/2014/main" id="{E88D678B-2248-44DB-8FF5-AC9E96382D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42055" y="55493"/>
          <a:ext cx="1946131" cy="434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8</xdr:col>
      <xdr:colOff>30258</xdr:colOff>
      <xdr:row>0</xdr:row>
      <xdr:rowOff>24321</xdr:rowOff>
    </xdr:from>
    <xdr:to>
      <xdr:col>9</xdr:col>
      <xdr:colOff>873797</xdr:colOff>
      <xdr:row>2</xdr:row>
      <xdr:rowOff>13855</xdr:rowOff>
    </xdr:to>
    <xdr:pic>
      <xdr:nvPicPr>
        <xdr:cNvPr id="2" name="Picture 4">
          <a:extLst>
            <a:ext uri="{FF2B5EF4-FFF2-40B4-BE49-F238E27FC236}">
              <a16:creationId xmlns:a16="http://schemas.microsoft.com/office/drawing/2014/main" id="{B6641067-AEA7-48C5-875B-80C105EA3D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9598" y="24321"/>
          <a:ext cx="1666499" cy="3552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12</xdr:col>
      <xdr:colOff>546395</xdr:colOff>
      <xdr:row>0</xdr:row>
      <xdr:rowOff>55493</xdr:rowOff>
    </xdr:from>
    <xdr:to>
      <xdr:col>14</xdr:col>
      <xdr:colOff>787551</xdr:colOff>
      <xdr:row>2</xdr:row>
      <xdr:rowOff>108833</xdr:rowOff>
    </xdr:to>
    <xdr:pic>
      <xdr:nvPicPr>
        <xdr:cNvPr id="2" name="Picture 4">
          <a:extLst>
            <a:ext uri="{FF2B5EF4-FFF2-40B4-BE49-F238E27FC236}">
              <a16:creationId xmlns:a16="http://schemas.microsoft.com/office/drawing/2014/main" id="{8149586D-E612-4B4A-906E-BEA7FDB47C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42655" y="55493"/>
          <a:ext cx="196327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641645</xdr:colOff>
      <xdr:row>0</xdr:row>
      <xdr:rowOff>93593</xdr:rowOff>
    </xdr:from>
    <xdr:to>
      <xdr:col>12</xdr:col>
      <xdr:colOff>825651</xdr:colOff>
      <xdr:row>2</xdr:row>
      <xdr:rowOff>146933</xdr:rowOff>
    </xdr:to>
    <xdr:pic>
      <xdr:nvPicPr>
        <xdr:cNvPr id="2" name="Picture 4">
          <a:extLst>
            <a:ext uri="{FF2B5EF4-FFF2-40B4-BE49-F238E27FC236}">
              <a16:creationId xmlns:a16="http://schemas.microsoft.com/office/drawing/2014/main" id="{DF33346B-F175-45EC-8BD4-887945210F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2165" y="93593"/>
          <a:ext cx="198232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43543</xdr:colOff>
      <xdr:row>0</xdr:row>
      <xdr:rowOff>14153</xdr:rowOff>
    </xdr:from>
    <xdr:to>
      <xdr:col>9</xdr:col>
      <xdr:colOff>1154864</xdr:colOff>
      <xdr:row>2</xdr:row>
      <xdr:rowOff>22136</xdr:rowOff>
    </xdr:to>
    <xdr:pic>
      <xdr:nvPicPr>
        <xdr:cNvPr id="2" name="Picture 4">
          <a:extLst>
            <a:ext uri="{FF2B5EF4-FFF2-40B4-BE49-F238E27FC236}">
              <a16:creationId xmlns:a16="http://schemas.microsoft.com/office/drawing/2014/main" id="{418F4403-101E-4BF4-A8D8-2019845961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6863" y="14153"/>
          <a:ext cx="1964761" cy="373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3211</xdr:colOff>
      <xdr:row>0</xdr:row>
      <xdr:rowOff>14152</xdr:rowOff>
    </xdr:from>
    <xdr:to>
      <xdr:col>10</xdr:col>
      <xdr:colOff>3549</xdr:colOff>
      <xdr:row>2</xdr:row>
      <xdr:rowOff>18472</xdr:rowOff>
    </xdr:to>
    <xdr:pic>
      <xdr:nvPicPr>
        <xdr:cNvPr id="2" name="Picture 4">
          <a:extLst>
            <a:ext uri="{FF2B5EF4-FFF2-40B4-BE49-F238E27FC236}">
              <a16:creationId xmlns:a16="http://schemas.microsoft.com/office/drawing/2014/main" id="{7DF3629B-298B-49D8-AD71-D7943F98B9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19551" y="14152"/>
          <a:ext cx="2050118" cy="37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97847</xdr:colOff>
      <xdr:row>0</xdr:row>
      <xdr:rowOff>14153</xdr:rowOff>
    </xdr:from>
    <xdr:to>
      <xdr:col>10</xdr:col>
      <xdr:colOff>3898</xdr:colOff>
      <xdr:row>1</xdr:row>
      <xdr:rowOff>157019</xdr:rowOff>
    </xdr:to>
    <xdr:pic>
      <xdr:nvPicPr>
        <xdr:cNvPr id="2" name="Picture 4">
          <a:extLst>
            <a:ext uri="{FF2B5EF4-FFF2-40B4-BE49-F238E27FC236}">
              <a16:creationId xmlns:a16="http://schemas.microsoft.com/office/drawing/2014/main" id="{DC2FAAEC-5168-4B3A-BACE-7545CDBE13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4047" y="14153"/>
          <a:ext cx="1846033" cy="325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oneCellAnchor>
    <xdr:from>
      <xdr:col>8</xdr:col>
      <xdr:colOff>364402</xdr:colOff>
      <xdr:row>0</xdr:row>
      <xdr:rowOff>70549</xdr:rowOff>
    </xdr:from>
    <xdr:ext cx="1479135" cy="266131"/>
    <xdr:pic>
      <xdr:nvPicPr>
        <xdr:cNvPr id="2" name="Picture 4">
          <a:extLst>
            <a:ext uri="{FF2B5EF4-FFF2-40B4-BE49-F238E27FC236}">
              <a16:creationId xmlns:a16="http://schemas.microsoft.com/office/drawing/2014/main" id="{631F837A-FEF9-489F-A72A-5DFBA42374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19282" y="70549"/>
          <a:ext cx="1479135" cy="2661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9.xml><?xml version="1.0" encoding="utf-8"?>
<xdr:wsDr xmlns:xdr="http://schemas.openxmlformats.org/drawingml/2006/spreadsheetDrawing" xmlns:a="http://schemas.openxmlformats.org/drawingml/2006/main">
  <xdr:oneCellAnchor>
    <xdr:from>
      <xdr:col>8</xdr:col>
      <xdr:colOff>101165</xdr:colOff>
      <xdr:row>0</xdr:row>
      <xdr:rowOff>70549</xdr:rowOff>
    </xdr:from>
    <xdr:ext cx="1449743" cy="394039"/>
    <xdr:pic>
      <xdr:nvPicPr>
        <xdr:cNvPr id="2" name="Picture 4">
          <a:extLst>
            <a:ext uri="{FF2B5EF4-FFF2-40B4-BE49-F238E27FC236}">
              <a16:creationId xmlns:a16="http://schemas.microsoft.com/office/drawing/2014/main" id="{F00A52BC-D103-4489-BE59-8C0E749FC4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4205" y="70549"/>
          <a:ext cx="1449743" cy="394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9</xdr:col>
      <xdr:colOff>465558</xdr:colOff>
      <xdr:row>0</xdr:row>
      <xdr:rowOff>95250</xdr:rowOff>
    </xdr:from>
    <xdr:ext cx="1951676" cy="361950"/>
    <xdr:pic>
      <xdr:nvPicPr>
        <xdr:cNvPr id="2" name="Picture 4">
          <a:extLst>
            <a:ext uri="{FF2B5EF4-FFF2-40B4-BE49-F238E27FC236}">
              <a16:creationId xmlns:a16="http://schemas.microsoft.com/office/drawing/2014/main" id="{89086425-4626-4FA9-ADEA-4562D1587D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1901" y="95250"/>
          <a:ext cx="195167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0.xml><?xml version="1.0" encoding="utf-8"?>
<xdr:wsDr xmlns:xdr="http://schemas.openxmlformats.org/drawingml/2006/spreadsheetDrawing" xmlns:a="http://schemas.openxmlformats.org/drawingml/2006/main">
  <xdr:oneCellAnchor>
    <xdr:from>
      <xdr:col>8</xdr:col>
      <xdr:colOff>101165</xdr:colOff>
      <xdr:row>0</xdr:row>
      <xdr:rowOff>70549</xdr:rowOff>
    </xdr:from>
    <xdr:ext cx="1449743" cy="394039"/>
    <xdr:pic>
      <xdr:nvPicPr>
        <xdr:cNvPr id="2" name="Picture 4">
          <a:extLst>
            <a:ext uri="{FF2B5EF4-FFF2-40B4-BE49-F238E27FC236}">
              <a16:creationId xmlns:a16="http://schemas.microsoft.com/office/drawing/2014/main" id="{AA691F59-4214-4B41-A09E-B0E2B82239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6045" y="70549"/>
          <a:ext cx="1449743" cy="394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1.xml><?xml version="1.0" encoding="utf-8"?>
<xdr:wsDr xmlns:xdr="http://schemas.openxmlformats.org/drawingml/2006/spreadsheetDrawing" xmlns:a="http://schemas.openxmlformats.org/drawingml/2006/main">
  <xdr:oneCellAnchor>
    <xdr:from>
      <xdr:col>8</xdr:col>
      <xdr:colOff>101165</xdr:colOff>
      <xdr:row>0</xdr:row>
      <xdr:rowOff>70549</xdr:rowOff>
    </xdr:from>
    <xdr:ext cx="1449743" cy="326003"/>
    <xdr:pic>
      <xdr:nvPicPr>
        <xdr:cNvPr id="2" name="Picture 4">
          <a:extLst>
            <a:ext uri="{FF2B5EF4-FFF2-40B4-BE49-F238E27FC236}">
              <a16:creationId xmlns:a16="http://schemas.microsoft.com/office/drawing/2014/main" id="{03AF8422-650D-4E56-83E9-2B8D981EB2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82425" y="70549"/>
          <a:ext cx="1449743" cy="3260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2.xml><?xml version="1.0" encoding="utf-8"?>
<xdr:wsDr xmlns:xdr="http://schemas.openxmlformats.org/drawingml/2006/spreadsheetDrawing" xmlns:a="http://schemas.openxmlformats.org/drawingml/2006/main">
  <xdr:twoCellAnchor editAs="oneCell">
    <xdr:from>
      <xdr:col>2</xdr:col>
      <xdr:colOff>790575</xdr:colOff>
      <xdr:row>0</xdr:row>
      <xdr:rowOff>70550</xdr:rowOff>
    </xdr:from>
    <xdr:to>
      <xdr:col>3</xdr:col>
      <xdr:colOff>992743</xdr:colOff>
      <xdr:row>1</xdr:row>
      <xdr:rowOff>88592</xdr:rowOff>
    </xdr:to>
    <xdr:pic>
      <xdr:nvPicPr>
        <xdr:cNvPr id="2" name="Picture 4">
          <a:extLst>
            <a:ext uri="{FF2B5EF4-FFF2-40B4-BE49-F238E27FC236}">
              <a16:creationId xmlns:a16="http://schemas.microsoft.com/office/drawing/2014/main" id="{8CAFF2EF-8CC6-4195-8ABE-92B3EA1A5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44415" y="70550"/>
          <a:ext cx="1208008" cy="2009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960120</xdr:colOff>
      <xdr:row>0</xdr:row>
      <xdr:rowOff>63874</xdr:rowOff>
    </xdr:from>
    <xdr:ext cx="1275120" cy="461620"/>
    <xdr:pic>
      <xdr:nvPicPr>
        <xdr:cNvPr id="2" name="Picture 4">
          <a:extLst>
            <a:ext uri="{FF2B5EF4-FFF2-40B4-BE49-F238E27FC236}">
              <a16:creationId xmlns:a16="http://schemas.microsoft.com/office/drawing/2014/main" id="{331A848D-3632-4785-86D5-384017A56F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39600" y="63874"/>
          <a:ext cx="1275120" cy="461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996044</xdr:colOff>
      <xdr:row>0</xdr:row>
      <xdr:rowOff>38101</xdr:rowOff>
    </xdr:from>
    <xdr:ext cx="1231032" cy="467130"/>
    <xdr:pic>
      <xdr:nvPicPr>
        <xdr:cNvPr id="2" name="Picture 4">
          <a:extLst>
            <a:ext uri="{FF2B5EF4-FFF2-40B4-BE49-F238E27FC236}">
              <a16:creationId xmlns:a16="http://schemas.microsoft.com/office/drawing/2014/main" id="{FB9E6516-CB98-4D4A-93CC-02F29CA5B2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36484" y="38101"/>
          <a:ext cx="1231032" cy="467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54427</xdr:colOff>
      <xdr:row>0</xdr:row>
      <xdr:rowOff>68581</xdr:rowOff>
    </xdr:from>
    <xdr:to>
      <xdr:col>10</xdr:col>
      <xdr:colOff>3254</xdr:colOff>
      <xdr:row>2</xdr:row>
      <xdr:rowOff>841</xdr:rowOff>
    </xdr:to>
    <xdr:pic>
      <xdr:nvPicPr>
        <xdr:cNvPr id="2" name="Picture 4">
          <a:extLst>
            <a:ext uri="{FF2B5EF4-FFF2-40B4-BE49-F238E27FC236}">
              <a16:creationId xmlns:a16="http://schemas.microsoft.com/office/drawing/2014/main" id="{389CBC9D-E638-4DD7-BBE7-8DC345C832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22227" y="68581"/>
          <a:ext cx="1109145" cy="298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424543</xdr:colOff>
      <xdr:row>0</xdr:row>
      <xdr:rowOff>57696</xdr:rowOff>
    </xdr:from>
    <xdr:to>
      <xdr:col>9</xdr:col>
      <xdr:colOff>898308</xdr:colOff>
      <xdr:row>1</xdr:row>
      <xdr:rowOff>116676</xdr:rowOff>
    </xdr:to>
    <xdr:pic>
      <xdr:nvPicPr>
        <xdr:cNvPr id="2" name="Picture 4">
          <a:extLst>
            <a:ext uri="{FF2B5EF4-FFF2-40B4-BE49-F238E27FC236}">
              <a16:creationId xmlns:a16="http://schemas.microsoft.com/office/drawing/2014/main" id="{C91EB2BB-C1E7-4EA5-B36D-6E9CE9FF87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56023" y="57696"/>
          <a:ext cx="1334825" cy="241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458217</xdr:colOff>
      <xdr:row>0</xdr:row>
      <xdr:rowOff>4034</xdr:rowOff>
    </xdr:from>
    <xdr:to>
      <xdr:col>10</xdr:col>
      <xdr:colOff>4720</xdr:colOff>
      <xdr:row>1</xdr:row>
      <xdr:rowOff>64394</xdr:rowOff>
    </xdr:to>
    <xdr:pic>
      <xdr:nvPicPr>
        <xdr:cNvPr id="2" name="Picture 4">
          <a:extLst>
            <a:ext uri="{FF2B5EF4-FFF2-40B4-BE49-F238E27FC236}">
              <a16:creationId xmlns:a16="http://schemas.microsoft.com/office/drawing/2014/main" id="{40224975-09A9-4C91-AEB9-A7228BECAC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74357" y="4034"/>
          <a:ext cx="1398610" cy="243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278108</xdr:colOff>
      <xdr:row>0</xdr:row>
      <xdr:rowOff>69348</xdr:rowOff>
    </xdr:from>
    <xdr:to>
      <xdr:col>9</xdr:col>
      <xdr:colOff>849895</xdr:colOff>
      <xdr:row>1</xdr:row>
      <xdr:rowOff>157019</xdr:rowOff>
    </xdr:to>
    <xdr:pic>
      <xdr:nvPicPr>
        <xdr:cNvPr id="2" name="Picture 4">
          <a:extLst>
            <a:ext uri="{FF2B5EF4-FFF2-40B4-BE49-F238E27FC236}">
              <a16:creationId xmlns:a16="http://schemas.microsoft.com/office/drawing/2014/main" id="{FDA3D578-109B-4A58-A004-18D612206A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02068" y="69348"/>
          <a:ext cx="1577627" cy="2705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oneCellAnchor>
    <xdr:from>
      <xdr:col>8</xdr:col>
      <xdr:colOff>484908</xdr:colOff>
      <xdr:row>0</xdr:row>
      <xdr:rowOff>27784</xdr:rowOff>
    </xdr:from>
    <xdr:ext cx="1584189" cy="366759"/>
    <xdr:pic>
      <xdr:nvPicPr>
        <xdr:cNvPr id="2" name="Picture 4">
          <a:extLst>
            <a:ext uri="{FF2B5EF4-FFF2-40B4-BE49-F238E27FC236}">
              <a16:creationId xmlns:a16="http://schemas.microsoft.com/office/drawing/2014/main" id="{74CDA62C-933C-421B-BD37-32085EBA70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7048" y="27784"/>
          <a:ext cx="1584189" cy="3667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kkhaldi\Desktop\&#1575;&#1604;&#1585;&#1576;&#1593;%20&#1575;&#1604;&#1585;&#1575;&#1576;&#1593;%20(&#1587;&#1580;&#1604;&#1575;&#1578;)2023\&#1575;&#1604;&#1585;&#1576;&#1593;%20&#1575;&#1604;&#1579;&#1575;&#1606;&#1610;%202024\Register-based%20Labour%20Market%20Statistics-%20Q2%202024Ar%20v1.xlsx" TargetMode="External"/><Relationship Id="rId1" Type="http://schemas.openxmlformats.org/officeDocument/2006/relationships/externalLinkPath" Target="file:///C:\Users\mkkhaldi\Desktop\&#1575;&#1604;&#1585;&#1576;&#1593;%20&#1575;&#1604;&#1585;&#1575;&#1576;&#1593;%20(&#1587;&#1580;&#1604;&#1575;&#1578;)2023\&#1575;&#1604;&#1585;&#1576;&#1593;%20&#1575;&#1604;&#1579;&#1575;&#1606;&#1610;%202024\Register-based%20Labour%20Market%20Statistics-%20Q2%202024Ar%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الفهرس"/>
      <sheetName val="1"/>
      <sheetName val="2-2"/>
      <sheetName val="2-3"/>
      <sheetName val="3-1"/>
      <sheetName val="3-2 "/>
      <sheetName val="3-3"/>
      <sheetName val="3-4"/>
      <sheetName val="3-5"/>
      <sheetName val="3-6"/>
      <sheetName val="3-7"/>
      <sheetName val="3-8"/>
      <sheetName val="3-9"/>
      <sheetName val="3-10"/>
      <sheetName val="4-2"/>
      <sheetName val="4-3"/>
      <sheetName val="4-4"/>
      <sheetName val="5-2"/>
      <sheetName val="5-3"/>
      <sheetName val="5-4"/>
      <sheetName val="6-2 "/>
      <sheetName val="7-2"/>
    </sheetNames>
    <sheetDataSet>
      <sheetData sheetId="0"/>
      <sheetData sheetId="1"/>
      <sheetData sheetId="2">
        <row r="10">
          <cell r="E10">
            <v>2728625</v>
          </cell>
          <cell r="F10">
            <v>1229034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G367"/>
  <sheetViews>
    <sheetView showGridLines="0" view="pageBreakPreview" zoomScale="70" zoomScaleNormal="70" zoomScaleSheetLayoutView="70" workbookViewId="0">
      <selection activeCell="A3" sqref="A3:B4"/>
    </sheetView>
  </sheetViews>
  <sheetFormatPr defaultRowHeight="14.5" x14ac:dyDescent="0.35"/>
  <cols>
    <col min="1" max="1" width="16.453125" style="15" customWidth="1"/>
    <col min="2" max="2" width="190.453125" customWidth="1"/>
  </cols>
  <sheetData>
    <row r="1" spans="1:7" s="1" customFormat="1" x14ac:dyDescent="0.35">
      <c r="A1" s="3"/>
      <c r="B1" s="4"/>
    </row>
    <row r="2" spans="1:7" s="1" customFormat="1" x14ac:dyDescent="0.35">
      <c r="A2" s="5"/>
      <c r="B2" s="6"/>
    </row>
    <row r="3" spans="1:7" s="1" customFormat="1" ht="28.9" customHeight="1" x14ac:dyDescent="0.35">
      <c r="A3" s="313" t="s">
        <v>299</v>
      </c>
      <c r="B3" s="313"/>
      <c r="C3" s="7"/>
      <c r="D3" s="7"/>
      <c r="E3" s="7"/>
      <c r="F3" s="7"/>
      <c r="G3" s="7"/>
    </row>
    <row r="4" spans="1:7" s="1" customFormat="1" ht="29.65" customHeight="1" thickBot="1" x14ac:dyDescent="0.4">
      <c r="A4" s="314"/>
      <c r="B4" s="314"/>
      <c r="C4" s="7"/>
      <c r="D4" s="7"/>
      <c r="E4" s="7"/>
      <c r="F4" s="7"/>
      <c r="G4" s="7"/>
    </row>
    <row r="5" spans="1:7" s="1" customFormat="1" ht="54" customHeight="1" x14ac:dyDescent="0.35">
      <c r="A5" s="8" t="s">
        <v>74</v>
      </c>
      <c r="B5" s="9" t="s">
        <v>75</v>
      </c>
    </row>
    <row r="6" spans="1:7" ht="20.149999999999999" customHeight="1" x14ac:dyDescent="0.35">
      <c r="A6" s="10" t="s">
        <v>98</v>
      </c>
      <c r="B6" s="11" t="s">
        <v>295</v>
      </c>
    </row>
    <row r="7" spans="1:7" ht="20.149999999999999" customHeight="1" x14ac:dyDescent="0.35">
      <c r="A7" s="311" t="s">
        <v>251</v>
      </c>
      <c r="B7" s="312"/>
    </row>
    <row r="8" spans="1:7" ht="20.149999999999999" customHeight="1" x14ac:dyDescent="0.35">
      <c r="A8" s="12" t="s">
        <v>153</v>
      </c>
      <c r="B8" s="13" t="s">
        <v>296</v>
      </c>
    </row>
    <row r="9" spans="1:7" ht="20.149999999999999" customHeight="1" x14ac:dyDescent="0.35">
      <c r="A9" s="10" t="s">
        <v>154</v>
      </c>
      <c r="B9" s="11" t="s">
        <v>297</v>
      </c>
    </row>
    <row r="10" spans="1:7" ht="20.149999999999999" customHeight="1" x14ac:dyDescent="0.35">
      <c r="A10" s="311" t="s">
        <v>76</v>
      </c>
      <c r="B10" s="312"/>
    </row>
    <row r="11" spans="1:7" ht="20.149999999999999" customHeight="1" x14ac:dyDescent="0.35">
      <c r="A11" s="10" t="s">
        <v>282</v>
      </c>
      <c r="B11" s="11" t="s">
        <v>255</v>
      </c>
    </row>
    <row r="12" spans="1:7" ht="20.149999999999999" customHeight="1" x14ac:dyDescent="0.35">
      <c r="A12" s="12" t="s">
        <v>176</v>
      </c>
      <c r="B12" s="13" t="s">
        <v>109</v>
      </c>
    </row>
    <row r="13" spans="1:7" ht="20.149999999999999" customHeight="1" x14ac:dyDescent="0.35">
      <c r="A13" s="10" t="s">
        <v>155</v>
      </c>
      <c r="B13" s="11" t="s">
        <v>114</v>
      </c>
    </row>
    <row r="14" spans="1:7" ht="20.149999999999999" customHeight="1" x14ac:dyDescent="0.35">
      <c r="A14" s="12" t="s">
        <v>156</v>
      </c>
      <c r="B14" s="13" t="s">
        <v>110</v>
      </c>
    </row>
    <row r="15" spans="1:7" ht="20.149999999999999" customHeight="1" x14ac:dyDescent="0.35">
      <c r="A15" s="10" t="s">
        <v>182</v>
      </c>
      <c r="B15" s="11" t="s">
        <v>183</v>
      </c>
    </row>
    <row r="16" spans="1:7" ht="20.149999999999999" customHeight="1" x14ac:dyDescent="0.35">
      <c r="A16" s="12" t="s">
        <v>184</v>
      </c>
      <c r="B16" s="13" t="s">
        <v>244</v>
      </c>
    </row>
    <row r="17" spans="1:2" ht="20.149999999999999" customHeight="1" x14ac:dyDescent="0.35">
      <c r="A17" s="10" t="s">
        <v>186</v>
      </c>
      <c r="B17" s="11" t="s">
        <v>245</v>
      </c>
    </row>
    <row r="18" spans="1:2" ht="20.149999999999999" customHeight="1" x14ac:dyDescent="0.35">
      <c r="A18" s="12" t="s">
        <v>188</v>
      </c>
      <c r="B18" s="13" t="s">
        <v>246</v>
      </c>
    </row>
    <row r="19" spans="1:2" ht="20.149999999999999" customHeight="1" x14ac:dyDescent="0.35">
      <c r="A19" s="10" t="s">
        <v>190</v>
      </c>
      <c r="B19" s="11" t="s">
        <v>247</v>
      </c>
    </row>
    <row r="20" spans="1:2" ht="20.149999999999999" customHeight="1" x14ac:dyDescent="0.35">
      <c r="A20" s="12" t="s">
        <v>192</v>
      </c>
      <c r="B20" s="13" t="s">
        <v>248</v>
      </c>
    </row>
    <row r="21" spans="1:2" ht="20.149999999999999" customHeight="1" x14ac:dyDescent="0.35">
      <c r="A21" s="311" t="s">
        <v>77</v>
      </c>
      <c r="B21" s="312"/>
    </row>
    <row r="22" spans="1:2" ht="20.149999999999999" customHeight="1" x14ac:dyDescent="0.35">
      <c r="A22" s="12" t="s">
        <v>177</v>
      </c>
      <c r="B22" s="13" t="s">
        <v>111</v>
      </c>
    </row>
    <row r="23" spans="1:2" ht="20.149999999999999" customHeight="1" x14ac:dyDescent="0.35">
      <c r="A23" s="10" t="s">
        <v>157</v>
      </c>
      <c r="B23" s="11" t="s">
        <v>178</v>
      </c>
    </row>
    <row r="24" spans="1:2" ht="20.149999999999999" customHeight="1" x14ac:dyDescent="0.35">
      <c r="A24" s="12" t="s">
        <v>158</v>
      </c>
      <c r="B24" s="13" t="s">
        <v>112</v>
      </c>
    </row>
    <row r="25" spans="1:2" ht="20.149999999999999" customHeight="1" x14ac:dyDescent="0.35">
      <c r="A25" s="311" t="s">
        <v>78</v>
      </c>
      <c r="B25" s="312"/>
    </row>
    <row r="26" spans="1:2" ht="20.149999999999999" customHeight="1" x14ac:dyDescent="0.35">
      <c r="A26" s="12" t="s">
        <v>159</v>
      </c>
      <c r="B26" s="13" t="s">
        <v>113</v>
      </c>
    </row>
    <row r="27" spans="1:2" ht="20.149999999999999" customHeight="1" x14ac:dyDescent="0.35">
      <c r="A27" s="10" t="s">
        <v>194</v>
      </c>
      <c r="B27" s="11" t="s">
        <v>195</v>
      </c>
    </row>
    <row r="28" spans="1:2" ht="20.149999999999999" customHeight="1" x14ac:dyDescent="0.35">
      <c r="A28" s="12" t="s">
        <v>180</v>
      </c>
      <c r="B28" s="13" t="s">
        <v>179</v>
      </c>
    </row>
    <row r="29" spans="1:2" ht="20.149999999999999" customHeight="1" x14ac:dyDescent="0.35">
      <c r="A29" s="311" t="s">
        <v>128</v>
      </c>
      <c r="B29" s="312"/>
    </row>
    <row r="30" spans="1:2" ht="20.149999999999999" customHeight="1" x14ac:dyDescent="0.35">
      <c r="A30" s="10" t="s">
        <v>160</v>
      </c>
      <c r="B30" s="11" t="s">
        <v>127</v>
      </c>
    </row>
    <row r="31" spans="1:2" ht="24.5" x14ac:dyDescent="0.35">
      <c r="A31" s="311" t="s">
        <v>79</v>
      </c>
      <c r="B31" s="312"/>
    </row>
    <row r="32" spans="1:2" ht="24.5" x14ac:dyDescent="0.35">
      <c r="A32" s="12" t="s">
        <v>181</v>
      </c>
      <c r="B32" s="13" t="s">
        <v>29</v>
      </c>
    </row>
    <row r="33" spans="1:1" x14ac:dyDescent="0.35">
      <c r="A33" s="14"/>
    </row>
    <row r="34" spans="1:1" x14ac:dyDescent="0.35">
      <c r="A34" s="14"/>
    </row>
    <row r="35" spans="1:1" x14ac:dyDescent="0.35">
      <c r="A35" s="14"/>
    </row>
    <row r="36" spans="1:1" x14ac:dyDescent="0.35">
      <c r="A36" s="14"/>
    </row>
    <row r="37" spans="1:1" x14ac:dyDescent="0.35">
      <c r="A37" s="14"/>
    </row>
    <row r="38" spans="1:1" x14ac:dyDescent="0.35">
      <c r="A38" s="14"/>
    </row>
    <row r="39" spans="1:1" x14ac:dyDescent="0.35">
      <c r="A39" s="14"/>
    </row>
    <row r="40" spans="1:1" x14ac:dyDescent="0.35">
      <c r="A40" s="14"/>
    </row>
    <row r="41" spans="1:1" x14ac:dyDescent="0.35">
      <c r="A41" s="14"/>
    </row>
    <row r="42" spans="1:1" x14ac:dyDescent="0.35">
      <c r="A42" s="14"/>
    </row>
    <row r="43" spans="1:1" x14ac:dyDescent="0.35">
      <c r="A43" s="14"/>
    </row>
    <row r="44" spans="1:1" x14ac:dyDescent="0.35">
      <c r="A44" s="14"/>
    </row>
    <row r="45" spans="1:1" x14ac:dyDescent="0.35">
      <c r="A45" s="14"/>
    </row>
    <row r="46" spans="1:1" x14ac:dyDescent="0.35">
      <c r="A46" s="14"/>
    </row>
    <row r="47" spans="1:1" x14ac:dyDescent="0.35">
      <c r="A47" s="14"/>
    </row>
    <row r="48" spans="1:1"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row r="183" spans="1:1" x14ac:dyDescent="0.35">
      <c r="A183" s="14"/>
    </row>
    <row r="184" spans="1:1" x14ac:dyDescent="0.35">
      <c r="A184" s="14"/>
    </row>
    <row r="185" spans="1:1" x14ac:dyDescent="0.35">
      <c r="A185" s="14"/>
    </row>
    <row r="186" spans="1:1" x14ac:dyDescent="0.35">
      <c r="A186" s="14"/>
    </row>
    <row r="187" spans="1:1" x14ac:dyDescent="0.35">
      <c r="A187" s="14"/>
    </row>
    <row r="188" spans="1:1" x14ac:dyDescent="0.35">
      <c r="A188" s="14"/>
    </row>
    <row r="189" spans="1:1" x14ac:dyDescent="0.35">
      <c r="A189" s="14"/>
    </row>
    <row r="190" spans="1:1" x14ac:dyDescent="0.35">
      <c r="A190" s="14"/>
    </row>
    <row r="191" spans="1:1" x14ac:dyDescent="0.35">
      <c r="A191" s="14"/>
    </row>
    <row r="192" spans="1:1" x14ac:dyDescent="0.35">
      <c r="A192" s="14"/>
    </row>
    <row r="193" spans="1:1" x14ac:dyDescent="0.35">
      <c r="A193" s="14"/>
    </row>
    <row r="194" spans="1:1" x14ac:dyDescent="0.35">
      <c r="A194" s="14"/>
    </row>
    <row r="195" spans="1:1" x14ac:dyDescent="0.35">
      <c r="A195" s="14"/>
    </row>
    <row r="196" spans="1:1" x14ac:dyDescent="0.35">
      <c r="A196" s="14"/>
    </row>
    <row r="197" spans="1:1" x14ac:dyDescent="0.35">
      <c r="A197" s="14"/>
    </row>
    <row r="198" spans="1:1" x14ac:dyDescent="0.35">
      <c r="A198" s="14"/>
    </row>
    <row r="199" spans="1:1" x14ac:dyDescent="0.35">
      <c r="A199" s="14"/>
    </row>
    <row r="200" spans="1:1" x14ac:dyDescent="0.35">
      <c r="A200" s="14"/>
    </row>
    <row r="201" spans="1:1" x14ac:dyDescent="0.35">
      <c r="A201" s="14"/>
    </row>
    <row r="202" spans="1:1" x14ac:dyDescent="0.35">
      <c r="A202" s="14"/>
    </row>
    <row r="203" spans="1:1" x14ac:dyDescent="0.35">
      <c r="A203" s="14"/>
    </row>
    <row r="204" spans="1:1" x14ac:dyDescent="0.35">
      <c r="A204" s="14"/>
    </row>
    <row r="205" spans="1:1" x14ac:dyDescent="0.35">
      <c r="A205" s="14"/>
    </row>
    <row r="206" spans="1:1" x14ac:dyDescent="0.35">
      <c r="A206" s="14"/>
    </row>
    <row r="207" spans="1:1" x14ac:dyDescent="0.35">
      <c r="A207" s="14"/>
    </row>
    <row r="208" spans="1:1" x14ac:dyDescent="0.35">
      <c r="A208" s="14"/>
    </row>
    <row r="209" spans="1:1" x14ac:dyDescent="0.35">
      <c r="A209" s="14"/>
    </row>
    <row r="210" spans="1:1" x14ac:dyDescent="0.35">
      <c r="A210" s="14"/>
    </row>
    <row r="211" spans="1:1" x14ac:dyDescent="0.35">
      <c r="A211" s="14"/>
    </row>
    <row r="212" spans="1:1" x14ac:dyDescent="0.35">
      <c r="A212" s="14"/>
    </row>
    <row r="213" spans="1:1" x14ac:dyDescent="0.35">
      <c r="A213" s="14"/>
    </row>
    <row r="214" spans="1:1" x14ac:dyDescent="0.35">
      <c r="A214" s="14"/>
    </row>
    <row r="215" spans="1:1" x14ac:dyDescent="0.35">
      <c r="A215" s="14"/>
    </row>
    <row r="216" spans="1:1" x14ac:dyDescent="0.35">
      <c r="A216" s="14"/>
    </row>
    <row r="217" spans="1:1" x14ac:dyDescent="0.35">
      <c r="A217" s="14"/>
    </row>
    <row r="218" spans="1:1" x14ac:dyDescent="0.35">
      <c r="A218" s="14"/>
    </row>
    <row r="219" spans="1:1" x14ac:dyDescent="0.35">
      <c r="A219" s="14"/>
    </row>
    <row r="220" spans="1:1" x14ac:dyDescent="0.35">
      <c r="A220" s="14"/>
    </row>
    <row r="221" spans="1:1" x14ac:dyDescent="0.35">
      <c r="A221" s="14"/>
    </row>
    <row r="222" spans="1:1" x14ac:dyDescent="0.35">
      <c r="A222" s="14"/>
    </row>
    <row r="223" spans="1:1" x14ac:dyDescent="0.35">
      <c r="A223" s="14"/>
    </row>
    <row r="224" spans="1:1" x14ac:dyDescent="0.35">
      <c r="A224" s="14"/>
    </row>
    <row r="225" spans="1:1" x14ac:dyDescent="0.35">
      <c r="A225" s="14"/>
    </row>
    <row r="226" spans="1:1" x14ac:dyDescent="0.35">
      <c r="A226" s="14"/>
    </row>
    <row r="227" spans="1:1" x14ac:dyDescent="0.35">
      <c r="A227" s="14"/>
    </row>
    <row r="228" spans="1:1" x14ac:dyDescent="0.35">
      <c r="A228" s="14"/>
    </row>
    <row r="229" spans="1:1" x14ac:dyDescent="0.35">
      <c r="A229" s="14"/>
    </row>
    <row r="230" spans="1:1" x14ac:dyDescent="0.35">
      <c r="A230" s="14"/>
    </row>
    <row r="231" spans="1:1" x14ac:dyDescent="0.35">
      <c r="A231" s="14"/>
    </row>
    <row r="232" spans="1:1" x14ac:dyDescent="0.35">
      <c r="A232" s="14"/>
    </row>
    <row r="233" spans="1:1" x14ac:dyDescent="0.35">
      <c r="A233" s="14"/>
    </row>
    <row r="234" spans="1:1" x14ac:dyDescent="0.35">
      <c r="A234" s="14"/>
    </row>
    <row r="235" spans="1:1" x14ac:dyDescent="0.35">
      <c r="A235" s="14"/>
    </row>
    <row r="236" spans="1:1" x14ac:dyDescent="0.35">
      <c r="A236" s="14"/>
    </row>
    <row r="237" spans="1:1" x14ac:dyDescent="0.35">
      <c r="A237" s="14"/>
    </row>
    <row r="238" spans="1:1" x14ac:dyDescent="0.35">
      <c r="A238" s="14"/>
    </row>
    <row r="239" spans="1:1" x14ac:dyDescent="0.35">
      <c r="A239" s="14"/>
    </row>
    <row r="240" spans="1:1" x14ac:dyDescent="0.35">
      <c r="A240" s="14"/>
    </row>
    <row r="241" spans="1:1" x14ac:dyDescent="0.35">
      <c r="A241" s="14"/>
    </row>
    <row r="242" spans="1:1" x14ac:dyDescent="0.35">
      <c r="A242" s="14"/>
    </row>
    <row r="243" spans="1:1" x14ac:dyDescent="0.35">
      <c r="A243" s="14"/>
    </row>
    <row r="244" spans="1:1" x14ac:dyDescent="0.35">
      <c r="A244" s="14"/>
    </row>
    <row r="245" spans="1:1" x14ac:dyDescent="0.35">
      <c r="A245" s="14"/>
    </row>
    <row r="246" spans="1:1" x14ac:dyDescent="0.35">
      <c r="A246" s="14"/>
    </row>
    <row r="247" spans="1:1" x14ac:dyDescent="0.35">
      <c r="A247" s="14"/>
    </row>
    <row r="248" spans="1:1" x14ac:dyDescent="0.35">
      <c r="A248" s="14"/>
    </row>
    <row r="249" spans="1:1" x14ac:dyDescent="0.35">
      <c r="A249" s="14"/>
    </row>
    <row r="250" spans="1:1" x14ac:dyDescent="0.35">
      <c r="A250" s="14"/>
    </row>
    <row r="251" spans="1:1" x14ac:dyDescent="0.35">
      <c r="A251" s="14"/>
    </row>
    <row r="252" spans="1:1" x14ac:dyDescent="0.35">
      <c r="A252" s="14"/>
    </row>
    <row r="253" spans="1:1" x14ac:dyDescent="0.35">
      <c r="A253" s="14"/>
    </row>
    <row r="254" spans="1:1" x14ac:dyDescent="0.35">
      <c r="A254" s="14"/>
    </row>
    <row r="255" spans="1:1" x14ac:dyDescent="0.35">
      <c r="A255" s="14"/>
    </row>
    <row r="256" spans="1:1" x14ac:dyDescent="0.35">
      <c r="A256" s="14"/>
    </row>
    <row r="257" spans="1:1" x14ac:dyDescent="0.35">
      <c r="A257" s="14"/>
    </row>
    <row r="258" spans="1:1" x14ac:dyDescent="0.35">
      <c r="A258" s="14"/>
    </row>
    <row r="259" spans="1:1" x14ac:dyDescent="0.35">
      <c r="A259" s="14"/>
    </row>
    <row r="260" spans="1:1" x14ac:dyDescent="0.35">
      <c r="A260" s="14"/>
    </row>
    <row r="261" spans="1:1" x14ac:dyDescent="0.35">
      <c r="A261" s="14"/>
    </row>
    <row r="262" spans="1:1" x14ac:dyDescent="0.35">
      <c r="A262" s="14"/>
    </row>
    <row r="263" spans="1:1" x14ac:dyDescent="0.35">
      <c r="A263" s="14"/>
    </row>
    <row r="264" spans="1:1" x14ac:dyDescent="0.35">
      <c r="A264" s="14"/>
    </row>
    <row r="265" spans="1:1" x14ac:dyDescent="0.35">
      <c r="A265" s="14"/>
    </row>
    <row r="266" spans="1:1" x14ac:dyDescent="0.35">
      <c r="A266" s="14"/>
    </row>
    <row r="267" spans="1:1" x14ac:dyDescent="0.35">
      <c r="A267" s="14"/>
    </row>
    <row r="268" spans="1:1" x14ac:dyDescent="0.35">
      <c r="A268" s="14"/>
    </row>
    <row r="269" spans="1:1" x14ac:dyDescent="0.35">
      <c r="A269" s="14"/>
    </row>
    <row r="270" spans="1:1" x14ac:dyDescent="0.35">
      <c r="A270" s="14"/>
    </row>
    <row r="271" spans="1:1" x14ac:dyDescent="0.35">
      <c r="A271" s="14"/>
    </row>
    <row r="272" spans="1:1" x14ac:dyDescent="0.35">
      <c r="A272" s="14"/>
    </row>
    <row r="273" spans="1:1" x14ac:dyDescent="0.35">
      <c r="A273" s="14"/>
    </row>
    <row r="274" spans="1:1" x14ac:dyDescent="0.35">
      <c r="A274" s="14"/>
    </row>
    <row r="275" spans="1:1" x14ac:dyDescent="0.35">
      <c r="A275" s="14"/>
    </row>
    <row r="276" spans="1:1" x14ac:dyDescent="0.35">
      <c r="A276" s="14"/>
    </row>
    <row r="277" spans="1:1" x14ac:dyDescent="0.35">
      <c r="A277" s="14"/>
    </row>
    <row r="278" spans="1:1" x14ac:dyDescent="0.35">
      <c r="A278" s="14"/>
    </row>
    <row r="279" spans="1:1" x14ac:dyDescent="0.35">
      <c r="A279" s="14"/>
    </row>
    <row r="280" spans="1:1" x14ac:dyDescent="0.35">
      <c r="A280" s="14"/>
    </row>
    <row r="281" spans="1:1" x14ac:dyDescent="0.35">
      <c r="A281" s="14"/>
    </row>
    <row r="282" spans="1:1" x14ac:dyDescent="0.35">
      <c r="A282" s="14"/>
    </row>
    <row r="283" spans="1:1" x14ac:dyDescent="0.35">
      <c r="A283" s="14"/>
    </row>
    <row r="284" spans="1:1" x14ac:dyDescent="0.35">
      <c r="A284" s="14"/>
    </row>
    <row r="285" spans="1:1" x14ac:dyDescent="0.35">
      <c r="A285" s="14"/>
    </row>
    <row r="286" spans="1:1" x14ac:dyDescent="0.35">
      <c r="A286" s="14"/>
    </row>
    <row r="287" spans="1:1" x14ac:dyDescent="0.35">
      <c r="A287" s="14"/>
    </row>
    <row r="288" spans="1:1" x14ac:dyDescent="0.35">
      <c r="A288" s="14"/>
    </row>
    <row r="289" spans="1:1" x14ac:dyDescent="0.35">
      <c r="A289" s="14"/>
    </row>
    <row r="290" spans="1:1" x14ac:dyDescent="0.35">
      <c r="A290" s="14"/>
    </row>
    <row r="291" spans="1:1" x14ac:dyDescent="0.35">
      <c r="A291" s="14"/>
    </row>
    <row r="292" spans="1:1" x14ac:dyDescent="0.35">
      <c r="A292" s="14"/>
    </row>
    <row r="293" spans="1:1" x14ac:dyDescent="0.35">
      <c r="A293" s="14"/>
    </row>
    <row r="294" spans="1:1" x14ac:dyDescent="0.35">
      <c r="A294" s="14"/>
    </row>
    <row r="295" spans="1:1" x14ac:dyDescent="0.35">
      <c r="A295" s="14"/>
    </row>
    <row r="296" spans="1:1" x14ac:dyDescent="0.35">
      <c r="A296" s="14"/>
    </row>
    <row r="297" spans="1:1" x14ac:dyDescent="0.35">
      <c r="A297" s="14"/>
    </row>
    <row r="298" spans="1:1" x14ac:dyDescent="0.35">
      <c r="A298" s="14"/>
    </row>
    <row r="299" spans="1:1" x14ac:dyDescent="0.35">
      <c r="A299" s="14"/>
    </row>
    <row r="300" spans="1:1" x14ac:dyDescent="0.35">
      <c r="A300" s="14"/>
    </row>
    <row r="301" spans="1:1" x14ac:dyDescent="0.35">
      <c r="A301" s="14"/>
    </row>
    <row r="302" spans="1:1" x14ac:dyDescent="0.35">
      <c r="A302" s="14"/>
    </row>
    <row r="303" spans="1:1" x14ac:dyDescent="0.35">
      <c r="A303" s="14"/>
    </row>
    <row r="304" spans="1:1" x14ac:dyDescent="0.35">
      <c r="A304" s="14"/>
    </row>
    <row r="305" spans="1:1" x14ac:dyDescent="0.35">
      <c r="A305" s="14"/>
    </row>
    <row r="306" spans="1:1" x14ac:dyDescent="0.35">
      <c r="A306" s="14"/>
    </row>
    <row r="307" spans="1:1" x14ac:dyDescent="0.35">
      <c r="A307" s="14"/>
    </row>
    <row r="308" spans="1:1" x14ac:dyDescent="0.35">
      <c r="A308" s="14"/>
    </row>
    <row r="309" spans="1:1" x14ac:dyDescent="0.35">
      <c r="A309" s="14"/>
    </row>
    <row r="310" spans="1:1" x14ac:dyDescent="0.35">
      <c r="A310" s="14"/>
    </row>
    <row r="311" spans="1:1" x14ac:dyDescent="0.35">
      <c r="A311" s="14"/>
    </row>
    <row r="312" spans="1:1" x14ac:dyDescent="0.35">
      <c r="A312" s="14"/>
    </row>
    <row r="313" spans="1:1" x14ac:dyDescent="0.35">
      <c r="A313" s="14"/>
    </row>
    <row r="314" spans="1:1" x14ac:dyDescent="0.35">
      <c r="A314" s="14"/>
    </row>
    <row r="315" spans="1:1" x14ac:dyDescent="0.35">
      <c r="A315" s="14"/>
    </row>
    <row r="316" spans="1:1" x14ac:dyDescent="0.35">
      <c r="A316" s="14"/>
    </row>
    <row r="317" spans="1:1" x14ac:dyDescent="0.35">
      <c r="A317" s="14"/>
    </row>
    <row r="318" spans="1:1" x14ac:dyDescent="0.35">
      <c r="A318" s="14"/>
    </row>
    <row r="319" spans="1:1" x14ac:dyDescent="0.35">
      <c r="A319" s="14"/>
    </row>
    <row r="320" spans="1:1" x14ac:dyDescent="0.35">
      <c r="A320" s="14"/>
    </row>
    <row r="321" spans="1:1" x14ac:dyDescent="0.35">
      <c r="A321" s="14"/>
    </row>
    <row r="322" spans="1:1" x14ac:dyDescent="0.35">
      <c r="A322" s="14"/>
    </row>
    <row r="323" spans="1:1" x14ac:dyDescent="0.35">
      <c r="A323" s="14"/>
    </row>
    <row r="324" spans="1:1" x14ac:dyDescent="0.35">
      <c r="A324" s="14"/>
    </row>
    <row r="325" spans="1:1" x14ac:dyDescent="0.35">
      <c r="A325" s="14"/>
    </row>
    <row r="326" spans="1:1" x14ac:dyDescent="0.35">
      <c r="A326" s="14"/>
    </row>
    <row r="327" spans="1:1" x14ac:dyDescent="0.35">
      <c r="A327" s="14"/>
    </row>
    <row r="328" spans="1:1" x14ac:dyDescent="0.35">
      <c r="A328" s="14"/>
    </row>
    <row r="329" spans="1:1" x14ac:dyDescent="0.35">
      <c r="A329" s="14"/>
    </row>
    <row r="330" spans="1:1" x14ac:dyDescent="0.35">
      <c r="A330" s="14"/>
    </row>
    <row r="331" spans="1:1" x14ac:dyDescent="0.35">
      <c r="A331" s="14"/>
    </row>
    <row r="332" spans="1:1" x14ac:dyDescent="0.35">
      <c r="A332" s="14"/>
    </row>
    <row r="333" spans="1:1" x14ac:dyDescent="0.35">
      <c r="A333" s="14"/>
    </row>
    <row r="334" spans="1:1" x14ac:dyDescent="0.35">
      <c r="A334" s="14"/>
    </row>
    <row r="335" spans="1:1" x14ac:dyDescent="0.35">
      <c r="A335" s="14"/>
    </row>
    <row r="336" spans="1:1" x14ac:dyDescent="0.35">
      <c r="A336" s="14"/>
    </row>
    <row r="337" spans="1:1" x14ac:dyDescent="0.35">
      <c r="A337" s="14"/>
    </row>
    <row r="338" spans="1:1" x14ac:dyDescent="0.35">
      <c r="A338" s="14"/>
    </row>
    <row r="339" spans="1:1" x14ac:dyDescent="0.35">
      <c r="A339" s="14"/>
    </row>
    <row r="340" spans="1:1" x14ac:dyDescent="0.35">
      <c r="A340" s="14"/>
    </row>
    <row r="341" spans="1:1" x14ac:dyDescent="0.35">
      <c r="A341" s="14"/>
    </row>
    <row r="342" spans="1:1" x14ac:dyDescent="0.35">
      <c r="A342" s="14"/>
    </row>
    <row r="343" spans="1:1" x14ac:dyDescent="0.35">
      <c r="A343" s="14"/>
    </row>
    <row r="344" spans="1:1" x14ac:dyDescent="0.35">
      <c r="A344" s="14"/>
    </row>
    <row r="345" spans="1:1" x14ac:dyDescent="0.35">
      <c r="A345" s="14"/>
    </row>
    <row r="346" spans="1:1" x14ac:dyDescent="0.35">
      <c r="A346" s="14"/>
    </row>
    <row r="347" spans="1:1" x14ac:dyDescent="0.35">
      <c r="A347" s="14"/>
    </row>
    <row r="348" spans="1:1" x14ac:dyDescent="0.35">
      <c r="A348" s="14"/>
    </row>
    <row r="349" spans="1:1" x14ac:dyDescent="0.35">
      <c r="A349" s="14"/>
    </row>
    <row r="350" spans="1:1" x14ac:dyDescent="0.35">
      <c r="A350" s="14"/>
    </row>
    <row r="351" spans="1:1" x14ac:dyDescent="0.35">
      <c r="A351" s="14"/>
    </row>
    <row r="352" spans="1:1" x14ac:dyDescent="0.35">
      <c r="A352" s="14"/>
    </row>
    <row r="353" spans="1:1" x14ac:dyDescent="0.35">
      <c r="A353" s="14"/>
    </row>
    <row r="354" spans="1:1" x14ac:dyDescent="0.35">
      <c r="A354" s="14"/>
    </row>
    <row r="355" spans="1:1" x14ac:dyDescent="0.35">
      <c r="A355" s="14"/>
    </row>
    <row r="356" spans="1:1" x14ac:dyDescent="0.35">
      <c r="A356" s="14"/>
    </row>
    <row r="357" spans="1:1" x14ac:dyDescent="0.35">
      <c r="A357" s="14"/>
    </row>
    <row r="358" spans="1:1" x14ac:dyDescent="0.35">
      <c r="A358" s="14"/>
    </row>
    <row r="359" spans="1:1" x14ac:dyDescent="0.35">
      <c r="A359" s="14"/>
    </row>
    <row r="360" spans="1:1" x14ac:dyDescent="0.35">
      <c r="A360" s="14"/>
    </row>
    <row r="361" spans="1:1" x14ac:dyDescent="0.35">
      <c r="A361" s="14"/>
    </row>
    <row r="362" spans="1:1" x14ac:dyDescent="0.35">
      <c r="A362" s="14"/>
    </row>
    <row r="363" spans="1:1" x14ac:dyDescent="0.35">
      <c r="A363" s="14"/>
    </row>
    <row r="364" spans="1:1" x14ac:dyDescent="0.35">
      <c r="A364" s="14"/>
    </row>
    <row r="365" spans="1:1" x14ac:dyDescent="0.35">
      <c r="A365" s="14"/>
    </row>
    <row r="366" spans="1:1" x14ac:dyDescent="0.35">
      <c r="A366" s="14"/>
    </row>
    <row r="367" spans="1:1" x14ac:dyDescent="0.35">
      <c r="A367" s="14"/>
    </row>
  </sheetData>
  <mergeCells count="7">
    <mergeCell ref="A31:B31"/>
    <mergeCell ref="A3:B4"/>
    <mergeCell ref="A7:B7"/>
    <mergeCell ref="A10:B10"/>
    <mergeCell ref="A21:B21"/>
    <mergeCell ref="A25:B25"/>
    <mergeCell ref="A29:B29"/>
  </mergeCells>
  <phoneticPr fontId="39" type="noConversion"/>
  <hyperlinks>
    <hyperlink ref="A6:B6" location="'1'!A1" display="1" xr:uid="{00000000-0004-0000-0000-000000000000}"/>
    <hyperlink ref="A8:B8" location="'2-2'!A1" display="2-2" xr:uid="{00000000-0004-0000-0000-000002000000}"/>
    <hyperlink ref="A12:B12" location="'3-2 '!A1" display="3-2" xr:uid="{00000000-0004-0000-0000-000006000000}"/>
    <hyperlink ref="A13:B13" location="'3-3 '!A1" display="3-3" xr:uid="{00000000-0004-0000-0000-000007000000}"/>
    <hyperlink ref="A14:B14" location="'3-4 '!A1" display="3-4" xr:uid="{00000000-0004-0000-0000-000008000000}"/>
    <hyperlink ref="A23:B23" location="'4-3'!A1" display="4-3" xr:uid="{00000000-0004-0000-0000-00000B000000}"/>
    <hyperlink ref="A24:B24" location="'4-4'!A1" display="4-4" xr:uid="{00000000-0004-0000-0000-00000C000000}"/>
    <hyperlink ref="B8" location="'2-2'!Print_Area" display="Total Registered in the General Organization of Social Insurance and Civil Service and  Domestic Workers by nationality, sex and Adopted Regulations  " xr:uid="{00000000-0004-0000-0000-000010000000}"/>
    <hyperlink ref="B9" location="'3'!A1" display="3" xr:uid="{00000000-0004-0000-0000-000011000000}"/>
    <hyperlink ref="A9:B9" location="'2-3'!A1" display="2-3" xr:uid="{00000000-0004-0000-0000-000012000000}"/>
    <hyperlink ref="A22" location="'13'!A1" display="13" xr:uid="{00000000-0004-0000-0000-000013000000}"/>
    <hyperlink ref="A22:B22" location="'4-2'!A1" display="4-2" xr:uid="{00000000-0004-0000-0000-000014000000}"/>
    <hyperlink ref="A23" location="' 15'!A1" display="15" xr:uid="{00000000-0004-0000-0000-000016000000}"/>
    <hyperlink ref="A24" location="' 16'!A1" display="16" xr:uid="{00000000-0004-0000-0000-000017000000}"/>
    <hyperlink ref="A30:B30" location="'6-2'!A1" display="6-2" xr:uid="{2F0732B5-630D-4C69-98A8-D03B91AB690C}"/>
    <hyperlink ref="A26:B26" location="'5-2'!A1" display="5-2" xr:uid="{A75BF2E8-67F4-4921-8CD5-5BD48B9B323B}"/>
    <hyperlink ref="A28:B28" location="'5-4'!A1" display="5-4" xr:uid="{FE55A7DE-BE65-49D4-BF87-88FFA094AF8E}"/>
    <hyperlink ref="A32:B32" location="'7-2'!A1" display="7-2" xr:uid="{E40A079B-F033-4EAE-89B1-C2AA06EB6A0A}"/>
    <hyperlink ref="A18:B18" location="'3-8'!A1" display="3-8" xr:uid="{86D1A485-6B06-4826-B677-301D14A1B1AA}"/>
    <hyperlink ref="A19:B19" location="'3-9'!A1" display="3-9" xr:uid="{6F307D5A-EB08-49A4-9639-71D39E32CD04}"/>
    <hyperlink ref="A20:B20" location="'3-10'!A1" display="3-10" xr:uid="{DDDED8AD-8C26-433E-8E28-87C8E3193E92}"/>
    <hyperlink ref="A15:B15" location="'3-5'!A1" display="3-5" xr:uid="{A28815D9-10DF-497A-9FE7-AF3E6D8FF856}"/>
    <hyperlink ref="A16:B16" location="'3-6'!A1" display="3-6" xr:uid="{892EA65D-A586-4C08-B7BE-624AF3C4BD67}"/>
    <hyperlink ref="A17:B17" location="'3-7'!A1" display="3-7" xr:uid="{7DF75270-D074-4AB8-B18B-C0A275B4AA3A}"/>
    <hyperlink ref="A27:B27" location="'5-3'!A1" display="5-3" xr:uid="{68F6476B-EE4A-40D3-AB7D-790990138C59}"/>
    <hyperlink ref="A11:B11" location="'3-1'!A1" display="3-1" xr:uid="{2ABEF72B-4233-45C6-9D2B-1A0D4CE48ACB}"/>
  </hyperlinks>
  <pageMargins left="0.7" right="0.7" top="0.75" bottom="0.75" header="0.3" footer="0.3"/>
  <pageSetup paperSize="9" scale="38"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81DD-B78F-4133-B3C7-848F43E75736}">
  <sheetPr>
    <tabColor rgb="FF002060"/>
  </sheetPr>
  <dimension ref="A1:P53"/>
  <sheetViews>
    <sheetView showGridLines="0" view="pageBreakPreview" zoomScale="60" zoomScaleNormal="40" workbookViewId="0">
      <selection activeCell="B7" sqref="B7:L20"/>
    </sheetView>
  </sheetViews>
  <sheetFormatPr defaultColWidth="8.81640625" defaultRowHeight="18.5" x14ac:dyDescent="0.35"/>
  <cols>
    <col min="1" max="1" width="25.453125" style="68" customWidth="1"/>
    <col min="2" max="3" width="15.453125" style="87" customWidth="1"/>
    <col min="4" max="5" width="17.453125" style="87" customWidth="1"/>
    <col min="6" max="6" width="15.453125" style="87" customWidth="1"/>
    <col min="7" max="9" width="17.81640625" style="87" customWidth="1"/>
    <col min="10" max="11" width="15.453125" style="87" customWidth="1"/>
    <col min="12" max="12" width="14" style="87" customWidth="1"/>
    <col min="13" max="14" width="8.81640625" style="87"/>
    <col min="15" max="15" width="14.453125" style="87" bestFit="1" customWidth="1"/>
    <col min="16" max="16" width="8.81640625" style="87"/>
    <col min="17" max="16384" width="8.81640625" style="68"/>
  </cols>
  <sheetData>
    <row r="1" spans="1:16" ht="18" x14ac:dyDescent="0.35">
      <c r="A1" s="65" t="s">
        <v>299</v>
      </c>
      <c r="B1" s="66"/>
      <c r="C1" s="67"/>
      <c r="D1" s="68"/>
      <c r="E1" s="68"/>
      <c r="F1" s="68"/>
      <c r="G1" s="68"/>
      <c r="H1" s="68"/>
      <c r="I1" s="68"/>
      <c r="J1" s="68"/>
      <c r="K1" s="68"/>
      <c r="L1" s="68"/>
      <c r="M1" s="68"/>
      <c r="N1" s="68"/>
      <c r="O1" s="68"/>
      <c r="P1" s="68"/>
    </row>
    <row r="2" spans="1:16" ht="14.5" x14ac:dyDescent="0.35">
      <c r="A2" s="66"/>
      <c r="B2" s="66"/>
      <c r="C2" s="67"/>
      <c r="D2" s="69"/>
      <c r="E2" s="69"/>
      <c r="F2" s="69"/>
      <c r="G2" s="69"/>
      <c r="H2" s="69"/>
      <c r="I2" s="69"/>
      <c r="J2" s="69"/>
      <c r="K2" s="68"/>
      <c r="L2" s="68"/>
      <c r="M2" s="68"/>
      <c r="N2" s="68"/>
      <c r="O2" s="68"/>
      <c r="P2" s="68"/>
    </row>
    <row r="3" spans="1:16" ht="14.5" x14ac:dyDescent="0.35">
      <c r="A3" s="70"/>
      <c r="B3" s="70"/>
      <c r="C3" s="70"/>
      <c r="D3" s="69"/>
      <c r="E3" s="69"/>
      <c r="F3" s="69"/>
      <c r="G3" s="69"/>
      <c r="H3" s="69"/>
      <c r="I3" s="69"/>
      <c r="J3" s="69"/>
      <c r="K3" s="68"/>
      <c r="L3" s="68"/>
      <c r="M3" s="68"/>
      <c r="N3" s="68"/>
      <c r="O3" s="68"/>
      <c r="P3" s="68"/>
    </row>
    <row r="4" spans="1:16" ht="22" x14ac:dyDescent="0.35">
      <c r="A4" s="357" t="s">
        <v>185</v>
      </c>
      <c r="B4" s="357"/>
      <c r="C4" s="357"/>
      <c r="D4" s="357"/>
      <c r="E4" s="357"/>
      <c r="F4" s="357"/>
      <c r="G4" s="357"/>
      <c r="H4" s="357"/>
      <c r="I4" s="357"/>
      <c r="J4" s="357"/>
      <c r="K4" s="357"/>
      <c r="L4" s="357"/>
      <c r="M4" s="68"/>
      <c r="N4" s="68"/>
      <c r="O4" s="68"/>
      <c r="P4" s="68"/>
    </row>
    <row r="5" spans="1:16" ht="19.5" x14ac:dyDescent="0.75">
      <c r="A5" s="358" t="s">
        <v>209</v>
      </c>
      <c r="B5" s="358"/>
      <c r="C5" s="71"/>
      <c r="D5" s="71"/>
      <c r="E5" s="71"/>
      <c r="F5" s="71"/>
      <c r="G5" s="71"/>
      <c r="H5" s="71"/>
      <c r="I5" s="71"/>
      <c r="J5" s="71"/>
      <c r="K5" s="71"/>
      <c r="L5" s="71"/>
      <c r="M5" s="68"/>
      <c r="N5" s="68"/>
      <c r="O5" s="68"/>
      <c r="P5" s="68"/>
    </row>
    <row r="6" spans="1:16" ht="88" x14ac:dyDescent="0.35">
      <c r="A6" s="47" t="s">
        <v>13</v>
      </c>
      <c r="B6" s="47" t="s">
        <v>198</v>
      </c>
      <c r="C6" s="47" t="s">
        <v>199</v>
      </c>
      <c r="D6" s="47" t="s">
        <v>200</v>
      </c>
      <c r="E6" s="47" t="s">
        <v>201</v>
      </c>
      <c r="F6" s="47" t="s">
        <v>202</v>
      </c>
      <c r="G6" s="47" t="s">
        <v>203</v>
      </c>
      <c r="H6" s="47" t="s">
        <v>204</v>
      </c>
      <c r="I6" s="47" t="s">
        <v>205</v>
      </c>
      <c r="J6" s="47" t="s">
        <v>206</v>
      </c>
      <c r="K6" s="47" t="s">
        <v>207</v>
      </c>
      <c r="L6" s="47" t="s">
        <v>2</v>
      </c>
      <c r="M6" s="68"/>
      <c r="N6" s="68"/>
      <c r="O6" s="68"/>
      <c r="P6" s="68"/>
    </row>
    <row r="7" spans="1:16" ht="22" x14ac:dyDescent="0.35">
      <c r="A7" s="72" t="s">
        <v>14</v>
      </c>
      <c r="B7" s="282">
        <v>182533</v>
      </c>
      <c r="C7" s="282">
        <v>785546</v>
      </c>
      <c r="D7" s="282">
        <v>475009</v>
      </c>
      <c r="E7" s="282">
        <v>299388</v>
      </c>
      <c r="F7" s="282">
        <v>382804</v>
      </c>
      <c r="G7" s="282">
        <v>9357</v>
      </c>
      <c r="H7" s="282">
        <v>526655</v>
      </c>
      <c r="I7" s="282">
        <v>534523</v>
      </c>
      <c r="J7" s="282">
        <v>2304350</v>
      </c>
      <c r="K7" s="282">
        <v>16923</v>
      </c>
      <c r="L7" s="282">
        <f t="shared" ref="L7:L19" si="0">SUM(B7:K7)</f>
        <v>5517088</v>
      </c>
      <c r="M7" s="68"/>
      <c r="N7" s="68"/>
      <c r="O7" s="68"/>
      <c r="P7" s="68"/>
    </row>
    <row r="8" spans="1:16" ht="22" x14ac:dyDescent="0.35">
      <c r="A8" s="73" t="s">
        <v>15</v>
      </c>
      <c r="B8" s="283">
        <v>80900</v>
      </c>
      <c r="C8" s="283">
        <v>299725</v>
      </c>
      <c r="D8" s="283">
        <v>234333</v>
      </c>
      <c r="E8" s="283">
        <v>115437</v>
      </c>
      <c r="F8" s="283">
        <v>208278</v>
      </c>
      <c r="G8" s="283">
        <v>7123</v>
      </c>
      <c r="H8" s="283">
        <v>213032</v>
      </c>
      <c r="I8" s="283">
        <v>186268</v>
      </c>
      <c r="J8" s="283">
        <v>704572</v>
      </c>
      <c r="K8" s="283">
        <v>6413</v>
      </c>
      <c r="L8" s="283">
        <f t="shared" si="0"/>
        <v>2056081</v>
      </c>
      <c r="M8" s="68"/>
      <c r="N8" s="68"/>
      <c r="O8" s="68"/>
      <c r="P8" s="68"/>
    </row>
    <row r="9" spans="1:16" ht="22" x14ac:dyDescent="0.35">
      <c r="A9" s="72" t="s">
        <v>16</v>
      </c>
      <c r="B9" s="282">
        <v>11620</v>
      </c>
      <c r="C9" s="282">
        <v>48979</v>
      </c>
      <c r="D9" s="282">
        <v>31863</v>
      </c>
      <c r="E9" s="282">
        <v>18133</v>
      </c>
      <c r="F9" s="282">
        <v>39930</v>
      </c>
      <c r="G9" s="282">
        <v>1982</v>
      </c>
      <c r="H9" s="282">
        <v>45175</v>
      </c>
      <c r="I9" s="282">
        <v>34866</v>
      </c>
      <c r="J9" s="282">
        <v>148678</v>
      </c>
      <c r="K9" s="282">
        <v>1229</v>
      </c>
      <c r="L9" s="282">
        <f t="shared" si="0"/>
        <v>382455</v>
      </c>
      <c r="M9" s="68"/>
      <c r="N9" s="68"/>
      <c r="O9" s="68"/>
      <c r="P9" s="68"/>
    </row>
    <row r="10" spans="1:16" ht="22" x14ac:dyDescent="0.35">
      <c r="A10" s="73" t="s">
        <v>17</v>
      </c>
      <c r="B10" s="283">
        <v>8318</v>
      </c>
      <c r="C10" s="283">
        <v>37934</v>
      </c>
      <c r="D10" s="283">
        <v>26679</v>
      </c>
      <c r="E10" s="283">
        <v>15197</v>
      </c>
      <c r="F10" s="283">
        <v>30061</v>
      </c>
      <c r="G10" s="283">
        <v>1117</v>
      </c>
      <c r="H10" s="283">
        <v>50668</v>
      </c>
      <c r="I10" s="283">
        <v>43924</v>
      </c>
      <c r="J10" s="283">
        <v>211774</v>
      </c>
      <c r="K10" s="283">
        <v>1519</v>
      </c>
      <c r="L10" s="283">
        <f t="shared" si="0"/>
        <v>427191</v>
      </c>
      <c r="M10" s="68"/>
      <c r="N10" s="68"/>
      <c r="O10" s="68"/>
      <c r="P10" s="68"/>
    </row>
    <row r="11" spans="1:16" ht="22" x14ac:dyDescent="0.35">
      <c r="A11" s="72" t="s">
        <v>18</v>
      </c>
      <c r="B11" s="282">
        <v>54186</v>
      </c>
      <c r="C11" s="282">
        <v>273801</v>
      </c>
      <c r="D11" s="282">
        <v>225656</v>
      </c>
      <c r="E11" s="282">
        <v>123574</v>
      </c>
      <c r="F11" s="282">
        <v>135563</v>
      </c>
      <c r="G11" s="282">
        <v>4671</v>
      </c>
      <c r="H11" s="282">
        <v>326112</v>
      </c>
      <c r="I11" s="282">
        <v>266704</v>
      </c>
      <c r="J11" s="282">
        <v>751885</v>
      </c>
      <c r="K11" s="282">
        <v>46122</v>
      </c>
      <c r="L11" s="282">
        <f t="shared" si="0"/>
        <v>2208274</v>
      </c>
      <c r="M11" s="68"/>
      <c r="N11" s="68"/>
      <c r="O11" s="68"/>
      <c r="P11" s="68"/>
    </row>
    <row r="12" spans="1:16" ht="22" x14ac:dyDescent="0.35">
      <c r="A12" s="73" t="s">
        <v>19</v>
      </c>
      <c r="B12" s="283">
        <v>8348</v>
      </c>
      <c r="C12" s="283">
        <v>42501</v>
      </c>
      <c r="D12" s="283">
        <v>26003</v>
      </c>
      <c r="E12" s="283">
        <v>12840</v>
      </c>
      <c r="F12" s="283">
        <v>38349</v>
      </c>
      <c r="G12" s="283">
        <v>3647</v>
      </c>
      <c r="H12" s="283">
        <v>45898</v>
      </c>
      <c r="I12" s="283">
        <v>36533</v>
      </c>
      <c r="J12" s="283">
        <v>134398</v>
      </c>
      <c r="K12" s="283">
        <v>877</v>
      </c>
      <c r="L12" s="283">
        <f t="shared" si="0"/>
        <v>349394</v>
      </c>
      <c r="M12" s="68"/>
      <c r="N12" s="68"/>
      <c r="O12" s="68"/>
      <c r="P12" s="68"/>
    </row>
    <row r="13" spans="1:16" ht="22" x14ac:dyDescent="0.35">
      <c r="A13" s="72" t="s">
        <v>20</v>
      </c>
      <c r="B13" s="282">
        <v>3270</v>
      </c>
      <c r="C13" s="282">
        <v>16056</v>
      </c>
      <c r="D13" s="282">
        <v>9316</v>
      </c>
      <c r="E13" s="282">
        <v>5403</v>
      </c>
      <c r="F13" s="282">
        <v>14574</v>
      </c>
      <c r="G13" s="282">
        <v>748</v>
      </c>
      <c r="H13" s="282">
        <v>17261</v>
      </c>
      <c r="I13" s="282">
        <v>12093</v>
      </c>
      <c r="J13" s="282">
        <v>52190</v>
      </c>
      <c r="K13" s="282">
        <v>307</v>
      </c>
      <c r="L13" s="282">
        <f t="shared" si="0"/>
        <v>131218</v>
      </c>
      <c r="M13" s="68"/>
      <c r="N13" s="68"/>
      <c r="O13" s="68"/>
      <c r="P13" s="68"/>
    </row>
    <row r="14" spans="1:16" ht="22" x14ac:dyDescent="0.35">
      <c r="A14" s="73" t="s">
        <v>21</v>
      </c>
      <c r="B14" s="283">
        <v>2803</v>
      </c>
      <c r="C14" s="283">
        <v>15320</v>
      </c>
      <c r="D14" s="283">
        <v>7786</v>
      </c>
      <c r="E14" s="283">
        <v>4051</v>
      </c>
      <c r="F14" s="283">
        <v>11504</v>
      </c>
      <c r="G14" s="283">
        <v>1011</v>
      </c>
      <c r="H14" s="283">
        <v>20462</v>
      </c>
      <c r="I14" s="283">
        <v>19156</v>
      </c>
      <c r="J14" s="283">
        <v>67570</v>
      </c>
      <c r="K14" s="283">
        <v>469</v>
      </c>
      <c r="L14" s="283">
        <f t="shared" si="0"/>
        <v>150132</v>
      </c>
      <c r="M14" s="68"/>
      <c r="N14" s="68"/>
      <c r="O14" s="68"/>
      <c r="P14" s="68"/>
    </row>
    <row r="15" spans="1:16" ht="22" x14ac:dyDescent="0.35">
      <c r="A15" s="72" t="s">
        <v>22</v>
      </c>
      <c r="B15" s="282">
        <v>1081</v>
      </c>
      <c r="C15" s="282">
        <v>6067</v>
      </c>
      <c r="D15" s="282">
        <v>2831</v>
      </c>
      <c r="E15" s="282">
        <v>1699</v>
      </c>
      <c r="F15" s="282">
        <v>5686</v>
      </c>
      <c r="G15" s="282">
        <v>60</v>
      </c>
      <c r="H15" s="282">
        <v>8805</v>
      </c>
      <c r="I15" s="282">
        <v>5222</v>
      </c>
      <c r="J15" s="282">
        <v>21594</v>
      </c>
      <c r="K15" s="282">
        <v>175</v>
      </c>
      <c r="L15" s="282">
        <f t="shared" si="0"/>
        <v>53220</v>
      </c>
      <c r="M15" s="68"/>
      <c r="N15" s="68"/>
      <c r="O15" s="68"/>
      <c r="P15" s="68"/>
    </row>
    <row r="16" spans="1:16" ht="22" x14ac:dyDescent="0.35">
      <c r="A16" s="73" t="s">
        <v>23</v>
      </c>
      <c r="B16" s="283">
        <v>3907</v>
      </c>
      <c r="C16" s="283">
        <v>17715</v>
      </c>
      <c r="D16" s="283">
        <v>10583</v>
      </c>
      <c r="E16" s="283">
        <v>4858</v>
      </c>
      <c r="F16" s="283">
        <v>20416</v>
      </c>
      <c r="G16" s="283">
        <v>2421</v>
      </c>
      <c r="H16" s="283">
        <v>19171</v>
      </c>
      <c r="I16" s="283">
        <v>17016</v>
      </c>
      <c r="J16" s="283">
        <v>77007</v>
      </c>
      <c r="K16" s="283">
        <v>533</v>
      </c>
      <c r="L16" s="283">
        <f t="shared" si="0"/>
        <v>173627</v>
      </c>
      <c r="M16" s="68"/>
      <c r="N16" s="68"/>
      <c r="O16" s="68"/>
      <c r="P16" s="68"/>
    </row>
    <row r="17" spans="1:16" ht="22" x14ac:dyDescent="0.35">
      <c r="A17" s="72" t="s">
        <v>24</v>
      </c>
      <c r="B17" s="282">
        <v>2156</v>
      </c>
      <c r="C17" s="282">
        <v>12897</v>
      </c>
      <c r="D17" s="282">
        <v>9299</v>
      </c>
      <c r="E17" s="282">
        <v>5868</v>
      </c>
      <c r="F17" s="282">
        <v>10619</v>
      </c>
      <c r="G17" s="282">
        <v>1439</v>
      </c>
      <c r="H17" s="282">
        <v>15044</v>
      </c>
      <c r="I17" s="282">
        <v>20303</v>
      </c>
      <c r="J17" s="282">
        <v>62489</v>
      </c>
      <c r="K17" s="282">
        <v>534</v>
      </c>
      <c r="L17" s="282">
        <f t="shared" si="0"/>
        <v>140648</v>
      </c>
      <c r="M17" s="68"/>
      <c r="N17" s="68"/>
      <c r="O17" s="68"/>
      <c r="P17" s="68"/>
    </row>
    <row r="18" spans="1:16" ht="22" x14ac:dyDescent="0.35">
      <c r="A18" s="73" t="s">
        <v>25</v>
      </c>
      <c r="B18" s="283">
        <v>1301</v>
      </c>
      <c r="C18" s="283">
        <v>4502</v>
      </c>
      <c r="D18" s="283">
        <v>2761</v>
      </c>
      <c r="E18" s="283">
        <v>1401</v>
      </c>
      <c r="F18" s="283">
        <v>5104</v>
      </c>
      <c r="G18" s="283">
        <v>363</v>
      </c>
      <c r="H18" s="283">
        <v>7656</v>
      </c>
      <c r="I18" s="283">
        <v>4001</v>
      </c>
      <c r="J18" s="283">
        <v>18397</v>
      </c>
      <c r="K18" s="283">
        <v>130</v>
      </c>
      <c r="L18" s="283">
        <f t="shared" si="0"/>
        <v>45616</v>
      </c>
      <c r="M18" s="68"/>
      <c r="N18" s="68"/>
      <c r="O18" s="68"/>
      <c r="P18" s="68"/>
    </row>
    <row r="19" spans="1:16" ht="22" x14ac:dyDescent="0.35">
      <c r="A19" s="72" t="s">
        <v>26</v>
      </c>
      <c r="B19" s="282">
        <v>1735</v>
      </c>
      <c r="C19" s="282">
        <v>9423</v>
      </c>
      <c r="D19" s="282">
        <v>4611</v>
      </c>
      <c r="E19" s="282">
        <v>2262</v>
      </c>
      <c r="F19" s="282">
        <v>8808</v>
      </c>
      <c r="G19" s="282">
        <v>249</v>
      </c>
      <c r="H19" s="282">
        <v>10759</v>
      </c>
      <c r="I19" s="282">
        <v>8647</v>
      </c>
      <c r="J19" s="282">
        <v>25160</v>
      </c>
      <c r="K19" s="282">
        <v>165</v>
      </c>
      <c r="L19" s="282">
        <f t="shared" si="0"/>
        <v>71819</v>
      </c>
      <c r="M19" s="68"/>
      <c r="N19" s="68"/>
      <c r="O19" s="68"/>
      <c r="P19" s="68"/>
    </row>
    <row r="20" spans="1:16" ht="22" x14ac:dyDescent="0.35">
      <c r="A20" s="39" t="s">
        <v>2</v>
      </c>
      <c r="B20" s="39">
        <f>SUM(B7:B19)</f>
        <v>362158</v>
      </c>
      <c r="C20" s="39">
        <f>SUM(C7:C19)</f>
        <v>1570466</v>
      </c>
      <c r="D20" s="39">
        <f t="shared" ref="D20:L20" si="1">SUM(D7:D19)</f>
        <v>1066730</v>
      </c>
      <c r="E20" s="39">
        <f t="shared" si="1"/>
        <v>610111</v>
      </c>
      <c r="F20" s="39">
        <f t="shared" si="1"/>
        <v>911696</v>
      </c>
      <c r="G20" s="39">
        <f t="shared" si="1"/>
        <v>34188</v>
      </c>
      <c r="H20" s="39">
        <f t="shared" si="1"/>
        <v>1306698</v>
      </c>
      <c r="I20" s="39">
        <f t="shared" si="1"/>
        <v>1189256</v>
      </c>
      <c r="J20" s="39">
        <f t="shared" si="1"/>
        <v>4580064</v>
      </c>
      <c r="K20" s="39">
        <f t="shared" si="1"/>
        <v>75396</v>
      </c>
      <c r="L20" s="39">
        <f t="shared" si="1"/>
        <v>11706763</v>
      </c>
      <c r="M20" s="68"/>
      <c r="N20" s="68"/>
      <c r="O20" s="68"/>
      <c r="P20" s="68"/>
    </row>
    <row r="21" spans="1:16" ht="18" x14ac:dyDescent="0.65">
      <c r="A21" s="135" t="s">
        <v>49</v>
      </c>
      <c r="B21" s="74"/>
      <c r="C21" s="75"/>
      <c r="D21" s="76"/>
      <c r="E21" s="76"/>
      <c r="F21" s="76"/>
      <c r="G21" s="77"/>
      <c r="H21" s="78"/>
      <c r="I21" s="78"/>
      <c r="J21" s="78"/>
      <c r="K21" s="78"/>
      <c r="L21" s="78"/>
      <c r="M21" s="68"/>
      <c r="N21" s="68"/>
      <c r="O21" s="68"/>
      <c r="P21" s="68"/>
    </row>
    <row r="22" spans="1:16" ht="18" x14ac:dyDescent="0.65">
      <c r="A22" s="136" t="s">
        <v>36</v>
      </c>
      <c r="B22" s="79"/>
      <c r="C22" s="80"/>
      <c r="D22" s="81"/>
      <c r="E22" s="82"/>
      <c r="F22" s="82"/>
      <c r="G22" s="83"/>
      <c r="H22" s="84"/>
      <c r="I22" s="84"/>
      <c r="J22" s="78"/>
      <c r="K22" s="78"/>
      <c r="L22" s="78"/>
      <c r="M22" s="68"/>
      <c r="N22" s="68"/>
      <c r="O22" s="68"/>
      <c r="P22" s="68"/>
    </row>
    <row r="23" spans="1:16" ht="18" x14ac:dyDescent="0.65">
      <c r="A23" s="359" t="s">
        <v>208</v>
      </c>
      <c r="B23" s="359"/>
      <c r="C23" s="359"/>
      <c r="D23" s="359"/>
      <c r="E23" s="359"/>
      <c r="F23" s="359"/>
      <c r="G23" s="85"/>
      <c r="H23" s="68"/>
      <c r="I23" s="68"/>
      <c r="J23" s="68"/>
      <c r="K23" s="68"/>
      <c r="L23" s="68"/>
      <c r="M23" s="68"/>
      <c r="N23" s="68"/>
      <c r="O23" s="68"/>
      <c r="P23" s="68"/>
    </row>
    <row r="24" spans="1:16" x14ac:dyDescent="0.35">
      <c r="A24" s="137" t="s">
        <v>242</v>
      </c>
    </row>
    <row r="25" spans="1:16" s="181" customFormat="1" ht="14.5" x14ac:dyDescent="0.35">
      <c r="A25" s="269" t="s">
        <v>301</v>
      </c>
      <c r="B25" s="180"/>
      <c r="C25" s="180"/>
      <c r="D25" s="180"/>
      <c r="E25" s="180"/>
      <c r="F25" s="180"/>
      <c r="G25" s="180"/>
      <c r="H25" s="180"/>
      <c r="I25" s="180"/>
      <c r="J25" s="180"/>
    </row>
    <row r="40" spans="2:12" x14ac:dyDescent="0.35">
      <c r="B40" s="86"/>
      <c r="C40" s="86"/>
      <c r="D40" s="86"/>
      <c r="E40" s="86"/>
      <c r="F40" s="86"/>
      <c r="G40" s="86"/>
      <c r="H40" s="86"/>
      <c r="I40" s="86"/>
      <c r="J40" s="86"/>
      <c r="K40" s="86"/>
      <c r="L40" s="86"/>
    </row>
    <row r="41" spans="2:12" x14ac:dyDescent="0.35">
      <c r="B41" s="86"/>
      <c r="C41" s="86"/>
      <c r="D41" s="86"/>
      <c r="E41" s="86"/>
      <c r="F41" s="86"/>
      <c r="G41" s="86"/>
      <c r="H41" s="86"/>
      <c r="I41" s="86"/>
      <c r="J41" s="86"/>
      <c r="K41" s="86"/>
      <c r="L41" s="86"/>
    </row>
    <row r="42" spans="2:12" x14ac:dyDescent="0.35">
      <c r="B42" s="86"/>
      <c r="C42" s="86"/>
      <c r="D42" s="86"/>
      <c r="E42" s="86"/>
      <c r="F42" s="86"/>
      <c r="G42" s="86"/>
      <c r="H42" s="86"/>
      <c r="I42" s="86"/>
      <c r="J42" s="86"/>
      <c r="K42" s="86"/>
      <c r="L42" s="86"/>
    </row>
    <row r="43" spans="2:12" x14ac:dyDescent="0.35">
      <c r="B43" s="86"/>
      <c r="C43" s="86"/>
      <c r="D43" s="86"/>
      <c r="E43" s="86"/>
      <c r="F43" s="86"/>
      <c r="G43" s="86"/>
      <c r="H43" s="86"/>
      <c r="I43" s="86"/>
      <c r="J43" s="86"/>
      <c r="K43" s="86"/>
      <c r="L43" s="86"/>
    </row>
    <row r="44" spans="2:12" x14ac:dyDescent="0.35">
      <c r="B44" s="86"/>
      <c r="C44" s="86"/>
      <c r="D44" s="86"/>
      <c r="E44" s="86"/>
      <c r="F44" s="86"/>
      <c r="G44" s="86"/>
      <c r="H44" s="86"/>
      <c r="I44" s="86"/>
      <c r="J44" s="86"/>
      <c r="K44" s="86"/>
      <c r="L44" s="86"/>
    </row>
    <row r="45" spans="2:12" x14ac:dyDescent="0.35">
      <c r="B45" s="86"/>
      <c r="C45" s="86"/>
      <c r="D45" s="86"/>
      <c r="E45" s="86"/>
      <c r="F45" s="86"/>
      <c r="G45" s="86"/>
      <c r="H45" s="86"/>
      <c r="I45" s="86"/>
      <c r="J45" s="86"/>
      <c r="K45" s="86"/>
      <c r="L45" s="86"/>
    </row>
    <row r="46" spans="2:12" x14ac:dyDescent="0.35">
      <c r="B46" s="86"/>
      <c r="C46" s="86"/>
      <c r="D46" s="86"/>
      <c r="E46" s="86"/>
      <c r="F46" s="86"/>
      <c r="G46" s="86"/>
      <c r="H46" s="86"/>
      <c r="I46" s="86"/>
      <c r="J46" s="86"/>
      <c r="K46" s="86"/>
      <c r="L46" s="86"/>
    </row>
    <row r="47" spans="2:12" x14ac:dyDescent="0.35">
      <c r="B47" s="86"/>
      <c r="C47" s="86"/>
      <c r="D47" s="86"/>
      <c r="E47" s="86"/>
      <c r="F47" s="86"/>
      <c r="G47" s="86"/>
      <c r="H47" s="86"/>
      <c r="I47" s="86"/>
      <c r="J47" s="86"/>
      <c r="K47" s="86"/>
      <c r="L47" s="86"/>
    </row>
    <row r="48" spans="2:12" x14ac:dyDescent="0.35">
      <c r="B48" s="86"/>
      <c r="C48" s="86"/>
      <c r="D48" s="86"/>
      <c r="E48" s="86"/>
      <c r="F48" s="86"/>
      <c r="G48" s="86"/>
      <c r="H48" s="86"/>
      <c r="I48" s="86"/>
      <c r="J48" s="86"/>
      <c r="K48" s="86"/>
      <c r="L48" s="86"/>
    </row>
    <row r="49" spans="2:12" x14ac:dyDescent="0.35">
      <c r="B49" s="86"/>
      <c r="C49" s="86"/>
      <c r="D49" s="86"/>
      <c r="E49" s="86"/>
      <c r="F49" s="86"/>
      <c r="G49" s="86"/>
      <c r="H49" s="86"/>
      <c r="I49" s="86"/>
      <c r="J49" s="86"/>
      <c r="K49" s="86"/>
      <c r="L49" s="86"/>
    </row>
    <row r="50" spans="2:12" x14ac:dyDescent="0.35">
      <c r="B50" s="86"/>
      <c r="C50" s="86"/>
      <c r="D50" s="86"/>
      <c r="E50" s="86"/>
      <c r="F50" s="86"/>
      <c r="G50" s="86"/>
      <c r="H50" s="86"/>
      <c r="I50" s="86"/>
      <c r="J50" s="86"/>
      <c r="K50" s="86"/>
      <c r="L50" s="86"/>
    </row>
    <row r="51" spans="2:12" x14ac:dyDescent="0.35">
      <c r="B51" s="86"/>
      <c r="C51" s="86"/>
      <c r="D51" s="86"/>
      <c r="E51" s="86"/>
      <c r="F51" s="86"/>
      <c r="G51" s="86"/>
      <c r="H51" s="86"/>
      <c r="I51" s="86"/>
      <c r="J51" s="86"/>
      <c r="K51" s="86"/>
      <c r="L51" s="86"/>
    </row>
    <row r="52" spans="2:12" x14ac:dyDescent="0.35">
      <c r="B52" s="86"/>
      <c r="C52" s="86"/>
      <c r="D52" s="86"/>
      <c r="E52" s="86"/>
      <c r="F52" s="86"/>
      <c r="G52" s="86"/>
      <c r="H52" s="86"/>
      <c r="I52" s="86"/>
      <c r="J52" s="86"/>
      <c r="K52" s="86"/>
      <c r="L52" s="86"/>
    </row>
    <row r="53" spans="2:12" x14ac:dyDescent="0.35">
      <c r="B53" s="86"/>
      <c r="C53" s="86"/>
      <c r="D53" s="86"/>
      <c r="E53" s="86"/>
      <c r="F53" s="86"/>
      <c r="G53" s="86"/>
      <c r="H53" s="86"/>
      <c r="I53" s="86"/>
      <c r="J53" s="86"/>
      <c r="K53" s="86"/>
      <c r="L53" s="86"/>
    </row>
  </sheetData>
  <mergeCells count="3">
    <mergeCell ref="A4:L4"/>
    <mergeCell ref="A5:B5"/>
    <mergeCell ref="A23:F23"/>
  </mergeCells>
  <printOptions horizontalCentered="1"/>
  <pageMargins left="0.70866141732283472" right="0.70866141732283472" top="0.74803149606299213" bottom="0.74803149606299213" header="0.31496062992125984" footer="0.31496062992125984"/>
  <pageSetup paperSize="9" scale="39" orientation="landscape" horizontalDpi="300" r:id="rId1"/>
  <headerFooter>
    <oddFooter>&amp;Lstats.gov.sa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3D514-21F7-4835-A2B5-2B403D68DF52}">
  <sheetPr>
    <tabColor rgb="FF002060"/>
  </sheetPr>
  <dimension ref="A1:X49"/>
  <sheetViews>
    <sheetView showGridLines="0" view="pageBreakPreview" zoomScale="55" zoomScaleNormal="55" zoomScaleSheetLayoutView="55" workbookViewId="0">
      <selection activeCell="B7" sqref="B7:L18"/>
    </sheetView>
  </sheetViews>
  <sheetFormatPr defaultColWidth="8.81640625" defaultRowHeight="14.5" x14ac:dyDescent="0.35"/>
  <cols>
    <col min="1" max="1" width="53.81640625" style="89" customWidth="1"/>
    <col min="2" max="2" width="13.1796875" style="89" customWidth="1"/>
    <col min="3" max="3" width="15.453125" style="89" customWidth="1"/>
    <col min="4" max="5" width="18" style="89" customWidth="1"/>
    <col min="6" max="6" width="15.453125" style="89" customWidth="1"/>
    <col min="7" max="9" width="18.81640625" style="89" customWidth="1"/>
    <col min="10" max="12" width="15.453125" style="89" customWidth="1"/>
    <col min="13" max="13" width="13.1796875" style="89" customWidth="1"/>
    <col min="14" max="19" width="8.81640625" style="89"/>
    <col min="20" max="20" width="55.1796875" style="89" customWidth="1"/>
    <col min="21" max="16384" width="8.81640625" style="89"/>
  </cols>
  <sheetData>
    <row r="1" spans="1:24" x14ac:dyDescent="0.35">
      <c r="A1" s="360" t="s">
        <v>299</v>
      </c>
      <c r="B1" s="360"/>
      <c r="C1" s="88"/>
    </row>
    <row r="2" spans="1:24" s="90" customFormat="1" x14ac:dyDescent="0.35">
      <c r="A2" s="360"/>
      <c r="B2" s="360"/>
      <c r="C2" s="88"/>
      <c r="K2" s="89"/>
      <c r="L2" s="89"/>
      <c r="M2" s="89"/>
      <c r="N2" s="89"/>
      <c r="O2" s="89"/>
      <c r="P2" s="89"/>
      <c r="Q2" s="89"/>
      <c r="R2" s="89"/>
      <c r="S2" s="89"/>
      <c r="T2" s="89"/>
      <c r="U2" s="89"/>
      <c r="V2" s="89"/>
      <c r="W2" s="89"/>
      <c r="X2" s="89"/>
    </row>
    <row r="3" spans="1:24" s="90" customFormat="1" x14ac:dyDescent="0.35">
      <c r="A3" s="91"/>
      <c r="B3" s="91"/>
      <c r="C3" s="91"/>
      <c r="K3" s="89"/>
      <c r="L3" s="89"/>
      <c r="M3" s="89"/>
      <c r="N3" s="89"/>
      <c r="O3" s="89"/>
      <c r="P3" s="89"/>
      <c r="Q3" s="89"/>
      <c r="R3" s="89"/>
      <c r="S3" s="89"/>
      <c r="T3" s="89"/>
      <c r="U3" s="89"/>
      <c r="V3" s="89"/>
      <c r="W3" s="89"/>
      <c r="X3" s="89"/>
    </row>
    <row r="4" spans="1:24" ht="22" x14ac:dyDescent="0.35">
      <c r="A4" s="361" t="s">
        <v>187</v>
      </c>
      <c r="B4" s="361"/>
      <c r="C4" s="361"/>
      <c r="D4" s="361"/>
      <c r="E4" s="361"/>
      <c r="F4" s="361"/>
      <c r="G4" s="361"/>
      <c r="H4" s="361"/>
      <c r="I4" s="361"/>
      <c r="J4" s="361"/>
      <c r="K4" s="361"/>
      <c r="L4" s="361"/>
      <c r="M4" s="92"/>
    </row>
    <row r="5" spans="1:24" ht="22" x14ac:dyDescent="0.75">
      <c r="A5" s="93" t="s">
        <v>210</v>
      </c>
      <c r="B5" s="336" t="s">
        <v>197</v>
      </c>
      <c r="C5" s="337"/>
      <c r="D5" s="337"/>
      <c r="E5" s="337"/>
      <c r="F5" s="337"/>
      <c r="G5" s="337"/>
      <c r="H5" s="337"/>
      <c r="I5" s="337"/>
      <c r="J5" s="337"/>
      <c r="K5" s="337"/>
      <c r="L5" s="337"/>
      <c r="M5" s="94"/>
    </row>
    <row r="6" spans="1:24" ht="88" x14ac:dyDescent="0.75">
      <c r="A6" s="49" t="s">
        <v>38</v>
      </c>
      <c r="B6" s="49" t="s">
        <v>198</v>
      </c>
      <c r="C6" s="49" t="s">
        <v>199</v>
      </c>
      <c r="D6" s="49" t="s">
        <v>200</v>
      </c>
      <c r="E6" s="49" t="s">
        <v>201</v>
      </c>
      <c r="F6" s="49" t="s">
        <v>202</v>
      </c>
      <c r="G6" s="49" t="s">
        <v>203</v>
      </c>
      <c r="H6" s="49" t="s">
        <v>204</v>
      </c>
      <c r="I6" s="49" t="s">
        <v>205</v>
      </c>
      <c r="J6" s="49" t="s">
        <v>206</v>
      </c>
      <c r="K6" s="49" t="s">
        <v>207</v>
      </c>
      <c r="L6" s="49" t="s">
        <v>2</v>
      </c>
      <c r="M6" s="94"/>
    </row>
    <row r="7" spans="1:24" ht="22" x14ac:dyDescent="0.75">
      <c r="A7" s="95" t="s">
        <v>4</v>
      </c>
      <c r="B7" s="284">
        <v>4591</v>
      </c>
      <c r="C7" s="284">
        <v>11375</v>
      </c>
      <c r="D7" s="284">
        <v>15017</v>
      </c>
      <c r="E7" s="284">
        <v>17527</v>
      </c>
      <c r="F7" s="284">
        <v>9809</v>
      </c>
      <c r="G7" s="284">
        <v>39</v>
      </c>
      <c r="H7" s="284">
        <v>1795</v>
      </c>
      <c r="I7" s="284">
        <v>959</v>
      </c>
      <c r="J7" s="285">
        <v>3100</v>
      </c>
      <c r="K7" s="284">
        <v>8</v>
      </c>
      <c r="L7" s="284">
        <f t="shared" ref="L7:L17" si="0">SUM(B7:K7)</f>
        <v>64220</v>
      </c>
      <c r="M7" s="94"/>
    </row>
    <row r="8" spans="1:24" ht="22" x14ac:dyDescent="0.75">
      <c r="A8" s="96" t="s">
        <v>5</v>
      </c>
      <c r="B8" s="286">
        <v>19954</v>
      </c>
      <c r="C8" s="286">
        <v>93700</v>
      </c>
      <c r="D8" s="286">
        <v>98884</v>
      </c>
      <c r="E8" s="286">
        <v>85839</v>
      </c>
      <c r="F8" s="286">
        <v>115221</v>
      </c>
      <c r="G8" s="286">
        <v>2319</v>
      </c>
      <c r="H8" s="286">
        <v>59475</v>
      </c>
      <c r="I8" s="286">
        <v>68094</v>
      </c>
      <c r="J8" s="287">
        <v>487560</v>
      </c>
      <c r="K8" s="286">
        <v>3957</v>
      </c>
      <c r="L8" s="286">
        <f t="shared" si="0"/>
        <v>1035003</v>
      </c>
      <c r="M8" s="94"/>
    </row>
    <row r="9" spans="1:24" ht="22" x14ac:dyDescent="0.75">
      <c r="A9" s="95" t="s">
        <v>6</v>
      </c>
      <c r="B9" s="284">
        <v>32847</v>
      </c>
      <c r="C9" s="284">
        <v>298117</v>
      </c>
      <c r="D9" s="284">
        <v>155273</v>
      </c>
      <c r="E9" s="284">
        <v>110527</v>
      </c>
      <c r="F9" s="284">
        <v>172954</v>
      </c>
      <c r="G9" s="284">
        <v>3170</v>
      </c>
      <c r="H9" s="284">
        <v>143412</v>
      </c>
      <c r="I9" s="284">
        <v>164591</v>
      </c>
      <c r="J9" s="285">
        <v>1049744</v>
      </c>
      <c r="K9" s="284">
        <v>14855</v>
      </c>
      <c r="L9" s="284">
        <f t="shared" si="0"/>
        <v>2145490</v>
      </c>
      <c r="M9" s="94"/>
    </row>
    <row r="10" spans="1:24" ht="22" x14ac:dyDescent="0.75">
      <c r="A10" s="96" t="s">
        <v>7</v>
      </c>
      <c r="B10" s="286">
        <v>52145</v>
      </c>
      <c r="C10" s="286">
        <v>336441</v>
      </c>
      <c r="D10" s="286">
        <v>183340</v>
      </c>
      <c r="E10" s="286">
        <v>116759</v>
      </c>
      <c r="F10" s="286">
        <v>156915</v>
      </c>
      <c r="G10" s="286">
        <v>3504</v>
      </c>
      <c r="H10" s="286">
        <v>198091</v>
      </c>
      <c r="I10" s="286">
        <v>189519</v>
      </c>
      <c r="J10" s="287">
        <v>868191</v>
      </c>
      <c r="K10" s="286">
        <v>17203</v>
      </c>
      <c r="L10" s="286">
        <f t="shared" si="0"/>
        <v>2122108</v>
      </c>
      <c r="M10" s="94"/>
    </row>
    <row r="11" spans="1:24" ht="22" x14ac:dyDescent="0.75">
      <c r="A11" s="95" t="s">
        <v>8</v>
      </c>
      <c r="B11" s="284">
        <v>64110</v>
      </c>
      <c r="C11" s="284">
        <v>297963</v>
      </c>
      <c r="D11" s="284">
        <v>193385</v>
      </c>
      <c r="E11" s="284">
        <v>100690</v>
      </c>
      <c r="F11" s="284">
        <v>148122</v>
      </c>
      <c r="G11" s="284">
        <v>4868</v>
      </c>
      <c r="H11" s="284">
        <v>258755</v>
      </c>
      <c r="I11" s="284">
        <v>239137</v>
      </c>
      <c r="J11" s="285">
        <v>799060</v>
      </c>
      <c r="K11" s="284">
        <v>15704</v>
      </c>
      <c r="L11" s="284">
        <f t="shared" si="0"/>
        <v>2121794</v>
      </c>
      <c r="M11" s="94"/>
    </row>
    <row r="12" spans="1:24" ht="22" x14ac:dyDescent="0.75">
      <c r="A12" s="96" t="s">
        <v>9</v>
      </c>
      <c r="B12" s="286">
        <v>62360</v>
      </c>
      <c r="C12" s="286">
        <v>209296</v>
      </c>
      <c r="D12" s="286">
        <v>148164</v>
      </c>
      <c r="E12" s="286">
        <v>73912</v>
      </c>
      <c r="F12" s="286">
        <v>116653</v>
      </c>
      <c r="G12" s="286">
        <v>5285</v>
      </c>
      <c r="H12" s="286">
        <v>229598</v>
      </c>
      <c r="I12" s="286">
        <v>197297</v>
      </c>
      <c r="J12" s="287">
        <v>583369</v>
      </c>
      <c r="K12" s="286">
        <v>8806</v>
      </c>
      <c r="L12" s="286">
        <f t="shared" si="0"/>
        <v>1634740</v>
      </c>
      <c r="M12" s="94"/>
    </row>
    <row r="13" spans="1:24" ht="22" x14ac:dyDescent="0.75">
      <c r="A13" s="95" t="s">
        <v>10</v>
      </c>
      <c r="B13" s="284">
        <v>45864</v>
      </c>
      <c r="C13" s="284">
        <v>127330</v>
      </c>
      <c r="D13" s="284">
        <v>99898</v>
      </c>
      <c r="E13" s="284">
        <v>45040</v>
      </c>
      <c r="F13" s="284">
        <v>75844</v>
      </c>
      <c r="G13" s="284">
        <v>4890</v>
      </c>
      <c r="H13" s="284">
        <v>166238</v>
      </c>
      <c r="I13" s="284">
        <v>131954</v>
      </c>
      <c r="J13" s="285">
        <v>345137</v>
      </c>
      <c r="K13" s="284">
        <v>5589</v>
      </c>
      <c r="L13" s="284">
        <f t="shared" si="0"/>
        <v>1047784</v>
      </c>
      <c r="M13" s="94"/>
    </row>
    <row r="14" spans="1:24" ht="22" x14ac:dyDescent="0.75">
      <c r="A14" s="96" t="s">
        <v>11</v>
      </c>
      <c r="B14" s="286">
        <v>32340</v>
      </c>
      <c r="C14" s="286">
        <v>81152</v>
      </c>
      <c r="D14" s="286">
        <v>69979</v>
      </c>
      <c r="E14" s="286">
        <v>27074</v>
      </c>
      <c r="F14" s="286">
        <v>50588</v>
      </c>
      <c r="G14" s="286">
        <v>4471</v>
      </c>
      <c r="H14" s="286">
        <v>114055</v>
      </c>
      <c r="I14" s="286">
        <v>85281</v>
      </c>
      <c r="J14" s="287">
        <v>208784</v>
      </c>
      <c r="K14" s="286">
        <v>3750</v>
      </c>
      <c r="L14" s="286">
        <f t="shared" si="0"/>
        <v>677474</v>
      </c>
      <c r="M14" s="94"/>
    </row>
    <row r="15" spans="1:24" ht="22" x14ac:dyDescent="0.75">
      <c r="A15" s="95" t="s">
        <v>12</v>
      </c>
      <c r="B15" s="284">
        <v>23787</v>
      </c>
      <c r="C15" s="284">
        <v>55174</v>
      </c>
      <c r="D15" s="284">
        <v>53608</v>
      </c>
      <c r="E15" s="284">
        <v>20050</v>
      </c>
      <c r="F15" s="284">
        <v>36007</v>
      </c>
      <c r="G15" s="284">
        <v>3040</v>
      </c>
      <c r="H15" s="284">
        <v>76879</v>
      </c>
      <c r="I15" s="284">
        <v>58460</v>
      </c>
      <c r="J15" s="285">
        <v>127671</v>
      </c>
      <c r="K15" s="284">
        <v>2682</v>
      </c>
      <c r="L15" s="284">
        <f t="shared" si="0"/>
        <v>457358</v>
      </c>
      <c r="M15" s="94"/>
    </row>
    <row r="16" spans="1:24" ht="22" x14ac:dyDescent="0.75">
      <c r="A16" s="96" t="s">
        <v>39</v>
      </c>
      <c r="B16" s="286">
        <v>13117</v>
      </c>
      <c r="C16" s="286">
        <v>32231</v>
      </c>
      <c r="D16" s="286">
        <v>28015</v>
      </c>
      <c r="E16" s="286">
        <v>7957</v>
      </c>
      <c r="F16" s="286">
        <v>17937</v>
      </c>
      <c r="G16" s="286">
        <v>1537</v>
      </c>
      <c r="H16" s="286">
        <v>37231</v>
      </c>
      <c r="I16" s="286">
        <v>32038</v>
      </c>
      <c r="J16" s="287">
        <v>60820</v>
      </c>
      <c r="K16" s="286">
        <v>1548</v>
      </c>
      <c r="L16" s="286">
        <f t="shared" si="0"/>
        <v>232431</v>
      </c>
      <c r="M16" s="94"/>
    </row>
    <row r="17" spans="1:13" ht="22" x14ac:dyDescent="0.75">
      <c r="A17" s="95" t="s">
        <v>40</v>
      </c>
      <c r="B17" s="284">
        <v>11043</v>
      </c>
      <c r="C17" s="284">
        <v>27687</v>
      </c>
      <c r="D17" s="284">
        <v>21167</v>
      </c>
      <c r="E17" s="284">
        <v>4736</v>
      </c>
      <c r="F17" s="284">
        <v>11646</v>
      </c>
      <c r="G17" s="284">
        <v>1065</v>
      </c>
      <c r="H17" s="284">
        <v>21169</v>
      </c>
      <c r="I17" s="284">
        <v>21926</v>
      </c>
      <c r="J17" s="285">
        <v>46628</v>
      </c>
      <c r="K17" s="284">
        <v>1294</v>
      </c>
      <c r="L17" s="284">
        <f t="shared" si="0"/>
        <v>168361</v>
      </c>
      <c r="M17" s="94"/>
    </row>
    <row r="18" spans="1:13" ht="22" x14ac:dyDescent="0.75">
      <c r="A18" s="49" t="s">
        <v>2</v>
      </c>
      <c r="B18" s="39">
        <f>SUM(B7:B17)</f>
        <v>362158</v>
      </c>
      <c r="C18" s="39">
        <f t="shared" ref="C18:K18" si="1">SUM(C7:C17)</f>
        <v>1570466</v>
      </c>
      <c r="D18" s="39">
        <f t="shared" si="1"/>
        <v>1066730</v>
      </c>
      <c r="E18" s="39">
        <f t="shared" si="1"/>
        <v>610111</v>
      </c>
      <c r="F18" s="39">
        <f t="shared" si="1"/>
        <v>911696</v>
      </c>
      <c r="G18" s="39">
        <f t="shared" si="1"/>
        <v>34188</v>
      </c>
      <c r="H18" s="39">
        <f t="shared" si="1"/>
        <v>1306698</v>
      </c>
      <c r="I18" s="39">
        <f t="shared" si="1"/>
        <v>1189256</v>
      </c>
      <c r="J18" s="39">
        <f t="shared" si="1"/>
        <v>4580064</v>
      </c>
      <c r="K18" s="39">
        <f t="shared" si="1"/>
        <v>75396</v>
      </c>
      <c r="L18" s="39">
        <f>SUM(L7:L17)</f>
        <v>11706763</v>
      </c>
      <c r="M18" s="94"/>
    </row>
    <row r="19" spans="1:13" ht="18" x14ac:dyDescent="0.65">
      <c r="A19" s="97" t="s">
        <v>37</v>
      </c>
      <c r="B19" s="98"/>
      <c r="C19" s="98"/>
      <c r="D19" s="98"/>
      <c r="E19" s="98"/>
      <c r="F19" s="98"/>
      <c r="G19" s="98"/>
      <c r="H19" s="98"/>
      <c r="I19" s="98"/>
      <c r="J19" s="98"/>
      <c r="K19" s="98"/>
      <c r="L19" s="98"/>
      <c r="M19" s="98"/>
    </row>
    <row r="20" spans="1:13" ht="18" x14ac:dyDescent="0.65">
      <c r="A20" s="97" t="s">
        <v>36</v>
      </c>
      <c r="B20" s="99"/>
      <c r="C20" s="99"/>
      <c r="D20" s="99"/>
      <c r="E20" s="99"/>
      <c r="F20" s="99"/>
      <c r="G20" s="99"/>
      <c r="H20" s="99"/>
      <c r="I20" s="99"/>
      <c r="J20" s="99"/>
      <c r="K20" s="99"/>
      <c r="L20" s="99"/>
      <c r="M20" s="99"/>
    </row>
    <row r="21" spans="1:13" ht="18" x14ac:dyDescent="0.35">
      <c r="A21" s="137" t="s">
        <v>242</v>
      </c>
    </row>
    <row r="22" spans="1:13" s="181" customFormat="1" x14ac:dyDescent="0.35">
      <c r="A22" s="269" t="s">
        <v>301</v>
      </c>
      <c r="B22" s="180"/>
      <c r="C22" s="180"/>
      <c r="D22" s="180"/>
      <c r="E22" s="180"/>
      <c r="F22" s="180"/>
      <c r="G22" s="180"/>
      <c r="H22" s="180"/>
      <c r="I22" s="180"/>
      <c r="J22" s="180"/>
    </row>
    <row r="35" spans="2:12" x14ac:dyDescent="0.35">
      <c r="B35" s="100"/>
      <c r="C35" s="100"/>
      <c r="D35" s="100"/>
      <c r="E35" s="100"/>
      <c r="F35" s="100"/>
      <c r="G35" s="100"/>
      <c r="H35" s="100"/>
      <c r="I35" s="100"/>
      <c r="J35" s="100"/>
      <c r="K35" s="100"/>
      <c r="L35" s="100"/>
    </row>
    <row r="36" spans="2:12" x14ac:dyDescent="0.35">
      <c r="B36" s="100"/>
      <c r="C36" s="100"/>
      <c r="D36" s="100"/>
      <c r="E36" s="100"/>
      <c r="F36" s="100"/>
      <c r="G36" s="100"/>
      <c r="H36" s="100"/>
      <c r="I36" s="100"/>
      <c r="J36" s="100"/>
      <c r="K36" s="100"/>
      <c r="L36" s="100"/>
    </row>
    <row r="37" spans="2:12" x14ac:dyDescent="0.35">
      <c r="B37" s="100"/>
      <c r="C37" s="100"/>
      <c r="D37" s="100"/>
      <c r="E37" s="100"/>
      <c r="F37" s="100"/>
      <c r="G37" s="100"/>
      <c r="H37" s="100"/>
      <c r="I37" s="100"/>
      <c r="J37" s="100"/>
      <c r="K37" s="100"/>
      <c r="L37" s="100"/>
    </row>
    <row r="38" spans="2:12" x14ac:dyDescent="0.35">
      <c r="B38" s="100"/>
      <c r="C38" s="100"/>
      <c r="D38" s="100"/>
      <c r="E38" s="100"/>
      <c r="F38" s="100"/>
      <c r="G38" s="100"/>
      <c r="H38" s="100"/>
      <c r="I38" s="100"/>
      <c r="J38" s="100"/>
      <c r="K38" s="100"/>
      <c r="L38" s="100"/>
    </row>
    <row r="39" spans="2:12" x14ac:dyDescent="0.35">
      <c r="B39" s="100"/>
      <c r="C39" s="100"/>
      <c r="D39" s="100"/>
      <c r="E39" s="100"/>
      <c r="F39" s="100"/>
      <c r="G39" s="100"/>
      <c r="H39" s="100"/>
      <c r="I39" s="100"/>
      <c r="J39" s="100"/>
      <c r="K39" s="100"/>
      <c r="L39" s="100"/>
    </row>
    <row r="40" spans="2:12" x14ac:dyDescent="0.35">
      <c r="B40" s="100"/>
      <c r="C40" s="100"/>
      <c r="D40" s="100"/>
      <c r="E40" s="100"/>
      <c r="F40" s="100"/>
      <c r="G40" s="100"/>
      <c r="H40" s="100"/>
      <c r="I40" s="100"/>
      <c r="J40" s="100"/>
      <c r="K40" s="100"/>
      <c r="L40" s="100"/>
    </row>
    <row r="41" spans="2:12" x14ac:dyDescent="0.35">
      <c r="B41" s="100"/>
      <c r="C41" s="100"/>
      <c r="D41" s="100"/>
      <c r="E41" s="100"/>
      <c r="F41" s="100"/>
      <c r="G41" s="100"/>
      <c r="H41" s="100"/>
      <c r="I41" s="100"/>
      <c r="J41" s="100"/>
      <c r="K41" s="100"/>
      <c r="L41" s="100"/>
    </row>
    <row r="42" spans="2:12" x14ac:dyDescent="0.35">
      <c r="B42" s="100"/>
      <c r="C42" s="100"/>
      <c r="D42" s="100"/>
      <c r="E42" s="100"/>
      <c r="F42" s="100"/>
      <c r="G42" s="100"/>
      <c r="H42" s="100"/>
      <c r="I42" s="100"/>
      <c r="J42" s="100"/>
      <c r="K42" s="100"/>
      <c r="L42" s="100"/>
    </row>
    <row r="43" spans="2:12" x14ac:dyDescent="0.35">
      <c r="B43" s="100"/>
      <c r="C43" s="100"/>
      <c r="D43" s="100"/>
      <c r="E43" s="100"/>
      <c r="F43" s="100"/>
      <c r="G43" s="100"/>
      <c r="H43" s="100"/>
      <c r="I43" s="100"/>
      <c r="J43" s="100"/>
      <c r="K43" s="100"/>
      <c r="L43" s="100"/>
    </row>
    <row r="44" spans="2:12" x14ac:dyDescent="0.35">
      <c r="B44" s="100"/>
      <c r="C44" s="100"/>
      <c r="D44" s="100"/>
      <c r="E44" s="100"/>
      <c r="F44" s="100"/>
      <c r="G44" s="100"/>
      <c r="H44" s="100"/>
      <c r="I44" s="100"/>
      <c r="J44" s="100"/>
      <c r="K44" s="100"/>
      <c r="L44" s="100"/>
    </row>
    <row r="45" spans="2:12" x14ac:dyDescent="0.35">
      <c r="B45" s="100"/>
      <c r="C45" s="100"/>
      <c r="D45" s="100"/>
      <c r="E45" s="100"/>
      <c r="F45" s="100"/>
      <c r="G45" s="100"/>
      <c r="H45" s="100"/>
      <c r="I45" s="100"/>
      <c r="J45" s="100"/>
      <c r="K45" s="100"/>
      <c r="L45" s="100"/>
    </row>
    <row r="46" spans="2:12" x14ac:dyDescent="0.35">
      <c r="B46" s="100"/>
      <c r="C46" s="100"/>
      <c r="D46" s="100"/>
      <c r="E46" s="100"/>
      <c r="F46" s="100"/>
      <c r="G46" s="100"/>
      <c r="H46" s="100"/>
      <c r="I46" s="100"/>
      <c r="J46" s="100"/>
      <c r="K46" s="100"/>
      <c r="L46" s="100"/>
    </row>
    <row r="47" spans="2:12" x14ac:dyDescent="0.35">
      <c r="B47" s="100"/>
      <c r="C47" s="100"/>
      <c r="D47" s="100"/>
      <c r="E47" s="100"/>
      <c r="F47" s="100"/>
      <c r="G47" s="100"/>
      <c r="H47" s="100"/>
      <c r="I47" s="100"/>
      <c r="J47" s="100"/>
      <c r="K47" s="100"/>
      <c r="L47" s="100"/>
    </row>
    <row r="48" spans="2:12" x14ac:dyDescent="0.35">
      <c r="B48" s="100"/>
      <c r="C48" s="100"/>
      <c r="D48" s="100"/>
      <c r="E48" s="100"/>
      <c r="F48" s="100"/>
      <c r="G48" s="100"/>
      <c r="H48" s="100"/>
      <c r="I48" s="100"/>
      <c r="J48" s="100"/>
      <c r="K48" s="100"/>
      <c r="L48" s="100"/>
    </row>
    <row r="49" spans="2:12" x14ac:dyDescent="0.35">
      <c r="B49" s="100"/>
      <c r="C49" s="100"/>
      <c r="D49" s="100"/>
      <c r="E49" s="100"/>
      <c r="F49" s="100"/>
      <c r="G49" s="100"/>
      <c r="H49" s="100"/>
      <c r="I49" s="100"/>
      <c r="J49" s="100"/>
      <c r="K49" s="100"/>
      <c r="L49" s="100"/>
    </row>
  </sheetData>
  <mergeCells count="3">
    <mergeCell ref="A1:B2"/>
    <mergeCell ref="A4:L4"/>
    <mergeCell ref="B5:L5"/>
  </mergeCells>
  <printOptions horizontalCentered="1"/>
  <pageMargins left="0.70866141732283472" right="0.70866141732283472" top="0.74803149606299213" bottom="0.74803149606299213" header="0.31496062992125984" footer="0.31496062992125984"/>
  <pageSetup paperSize="9" scale="42" orientation="landscape" horizontalDpi="300" r:id="rId1"/>
  <headerFooter>
    <oddFooter>&amp;Lstats.gov.sa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0A911-5D88-4F56-B073-0D33D65E9916}">
  <sheetPr>
    <tabColor rgb="FF002060"/>
  </sheetPr>
  <dimension ref="A1:AE34"/>
  <sheetViews>
    <sheetView showGridLines="0" view="pageBreakPreview" zoomScale="55" zoomScaleNormal="55" zoomScaleSheetLayoutView="55" zoomScalePageLayoutView="80" workbookViewId="0">
      <selection activeCell="B8" sqref="B8:J30"/>
    </sheetView>
  </sheetViews>
  <sheetFormatPr defaultColWidth="9" defaultRowHeight="14.5" x14ac:dyDescent="0.35"/>
  <cols>
    <col min="1" max="1" width="64.1796875" style="101" customWidth="1"/>
    <col min="2" max="2" width="11.453125" style="101" bestFit="1" customWidth="1"/>
    <col min="3" max="3" width="10.1796875" style="101" bestFit="1" customWidth="1"/>
    <col min="4" max="4" width="13.81640625" style="101" bestFit="1" customWidth="1"/>
    <col min="5" max="5" width="12.81640625" style="101" bestFit="1" customWidth="1"/>
    <col min="6" max="6" width="9.453125" style="101" bestFit="1" customWidth="1"/>
    <col min="7" max="7" width="11.453125" style="101" bestFit="1" customWidth="1"/>
    <col min="8" max="9" width="12" style="101" customWidth="1"/>
    <col min="10" max="10" width="14.453125" style="101" customWidth="1"/>
    <col min="11" max="11" width="54.453125" style="101" customWidth="1"/>
    <col min="12" max="16384" width="9" style="101"/>
  </cols>
  <sheetData>
    <row r="1" spans="1:31" x14ac:dyDescent="0.35">
      <c r="A1" s="360" t="s">
        <v>299</v>
      </c>
      <c r="B1" s="360"/>
      <c r="C1" s="66"/>
    </row>
    <row r="2" spans="1:31" s="102" customFormat="1" x14ac:dyDescent="0.35">
      <c r="A2" s="360"/>
      <c r="B2" s="360"/>
      <c r="C2" s="66"/>
      <c r="K2" s="101"/>
      <c r="L2" s="101"/>
      <c r="M2" s="101"/>
      <c r="N2" s="101"/>
      <c r="O2" s="101"/>
      <c r="P2" s="101"/>
      <c r="Q2" s="101"/>
      <c r="R2" s="101"/>
      <c r="S2" s="101"/>
      <c r="T2" s="101"/>
      <c r="U2" s="101"/>
      <c r="V2" s="101"/>
      <c r="W2" s="101"/>
      <c r="X2" s="101"/>
      <c r="Y2" s="101"/>
      <c r="Z2" s="101"/>
      <c r="AA2" s="101"/>
      <c r="AB2" s="101"/>
      <c r="AC2" s="101"/>
      <c r="AD2" s="101"/>
      <c r="AE2" s="101"/>
    </row>
    <row r="3" spans="1:31" s="102" customFormat="1" x14ac:dyDescent="0.35">
      <c r="A3" s="103"/>
      <c r="B3" s="103"/>
      <c r="C3" s="103"/>
      <c r="K3" s="101"/>
      <c r="L3" s="101"/>
      <c r="M3" s="101"/>
      <c r="N3" s="101"/>
      <c r="O3" s="101"/>
      <c r="P3" s="101"/>
      <c r="Q3" s="101"/>
      <c r="R3" s="101"/>
      <c r="S3" s="101"/>
      <c r="T3" s="101"/>
      <c r="U3" s="101"/>
      <c r="V3" s="101"/>
      <c r="W3" s="101"/>
      <c r="X3" s="101"/>
      <c r="Y3" s="101"/>
      <c r="Z3" s="101"/>
      <c r="AA3" s="101"/>
      <c r="AB3" s="101"/>
      <c r="AC3" s="101"/>
      <c r="AD3" s="101"/>
      <c r="AE3" s="101"/>
    </row>
    <row r="4" spans="1:31" ht="22" x14ac:dyDescent="0.35">
      <c r="A4" s="362" t="s">
        <v>189</v>
      </c>
      <c r="B4" s="362"/>
      <c r="C4" s="362"/>
      <c r="D4" s="362"/>
      <c r="E4" s="362"/>
      <c r="F4" s="362"/>
      <c r="G4" s="362"/>
      <c r="H4" s="362"/>
      <c r="I4" s="362"/>
      <c r="J4" s="362"/>
      <c r="K4" s="104"/>
    </row>
    <row r="5" spans="1:31" ht="17.649999999999999" customHeight="1" x14ac:dyDescent="0.35">
      <c r="A5" s="105" t="s">
        <v>212</v>
      </c>
      <c r="B5" s="336" t="s">
        <v>120</v>
      </c>
      <c r="C5" s="337"/>
      <c r="D5" s="337"/>
      <c r="E5" s="337"/>
      <c r="F5" s="337"/>
      <c r="G5" s="337"/>
      <c r="H5" s="337"/>
      <c r="I5" s="337"/>
      <c r="J5" s="338"/>
    </row>
    <row r="6" spans="1:31" ht="21.65" customHeight="1" x14ac:dyDescent="0.35">
      <c r="A6" s="339" t="s">
        <v>213</v>
      </c>
      <c r="B6" s="339" t="s">
        <v>0</v>
      </c>
      <c r="C6" s="339"/>
      <c r="D6" s="339"/>
      <c r="E6" s="339" t="s">
        <v>1</v>
      </c>
      <c r="F6" s="339"/>
      <c r="G6" s="339"/>
      <c r="H6" s="339" t="s">
        <v>2</v>
      </c>
      <c r="I6" s="339"/>
      <c r="J6" s="339"/>
    </row>
    <row r="7" spans="1:31" ht="21.65" customHeight="1" x14ac:dyDescent="0.35">
      <c r="A7" s="339"/>
      <c r="B7" s="49" t="s">
        <v>27</v>
      </c>
      <c r="C7" s="49" t="s">
        <v>28</v>
      </c>
      <c r="D7" s="49" t="s">
        <v>2</v>
      </c>
      <c r="E7" s="49" t="s">
        <v>27</v>
      </c>
      <c r="F7" s="49" t="s">
        <v>28</v>
      </c>
      <c r="G7" s="49" t="s">
        <v>2</v>
      </c>
      <c r="H7" s="49" t="s">
        <v>27</v>
      </c>
      <c r="I7" s="49" t="s">
        <v>28</v>
      </c>
      <c r="J7" s="49" t="s">
        <v>2</v>
      </c>
    </row>
    <row r="8" spans="1:31" ht="22" x14ac:dyDescent="0.35">
      <c r="A8" s="106" t="s">
        <v>214</v>
      </c>
      <c r="B8" s="296">
        <v>16584</v>
      </c>
      <c r="C8" s="296">
        <v>7710</v>
      </c>
      <c r="D8" s="296">
        <f>B8+C8</f>
        <v>24294</v>
      </c>
      <c r="E8" s="296">
        <v>176024</v>
      </c>
      <c r="F8" s="296">
        <v>3157</v>
      </c>
      <c r="G8" s="296">
        <f>E8+F8</f>
        <v>179181</v>
      </c>
      <c r="H8" s="280">
        <f>B8+E8</f>
        <v>192608</v>
      </c>
      <c r="I8" s="280">
        <f>C8+F8</f>
        <v>10867</v>
      </c>
      <c r="J8" s="280">
        <f t="shared" ref="J8:J29" si="0">SUM(H8:I8)</f>
        <v>203475</v>
      </c>
    </row>
    <row r="9" spans="1:31" ht="22" x14ac:dyDescent="0.35">
      <c r="A9" s="107" t="s">
        <v>215</v>
      </c>
      <c r="B9" s="297">
        <v>108022</v>
      </c>
      <c r="C9" s="297">
        <v>10158</v>
      </c>
      <c r="D9" s="297">
        <f t="shared" ref="D9:D29" si="1">B9+C9</f>
        <v>118180</v>
      </c>
      <c r="E9" s="297">
        <v>67683</v>
      </c>
      <c r="F9" s="297">
        <v>963</v>
      </c>
      <c r="G9" s="297">
        <f t="shared" ref="G9:G29" si="2">E9+F9</f>
        <v>68646</v>
      </c>
      <c r="H9" s="281">
        <f t="shared" ref="H9:I29" si="3">B9+E9</f>
        <v>175705</v>
      </c>
      <c r="I9" s="281">
        <f t="shared" si="3"/>
        <v>11121</v>
      </c>
      <c r="J9" s="281">
        <f t="shared" si="0"/>
        <v>186826</v>
      </c>
    </row>
    <row r="10" spans="1:31" ht="22" x14ac:dyDescent="0.35">
      <c r="A10" s="106" t="s">
        <v>216</v>
      </c>
      <c r="B10" s="296">
        <v>236326</v>
      </c>
      <c r="C10" s="296">
        <v>133780</v>
      </c>
      <c r="D10" s="296">
        <f t="shared" si="1"/>
        <v>370106</v>
      </c>
      <c r="E10" s="296">
        <v>957036</v>
      </c>
      <c r="F10" s="296">
        <v>14778</v>
      </c>
      <c r="G10" s="296">
        <f t="shared" si="2"/>
        <v>971814</v>
      </c>
      <c r="H10" s="280">
        <f t="shared" si="3"/>
        <v>1193362</v>
      </c>
      <c r="I10" s="280">
        <f t="shared" si="3"/>
        <v>148558</v>
      </c>
      <c r="J10" s="280">
        <f t="shared" si="0"/>
        <v>1341920</v>
      </c>
    </row>
    <row r="11" spans="1:31" ht="22" x14ac:dyDescent="0.35">
      <c r="A11" s="107" t="s">
        <v>217</v>
      </c>
      <c r="B11" s="297">
        <v>31405</v>
      </c>
      <c r="C11" s="297">
        <v>2243</v>
      </c>
      <c r="D11" s="297">
        <f t="shared" si="1"/>
        <v>33648</v>
      </c>
      <c r="E11" s="297">
        <v>11838</v>
      </c>
      <c r="F11" s="297">
        <v>665</v>
      </c>
      <c r="G11" s="297">
        <f t="shared" si="2"/>
        <v>12503</v>
      </c>
      <c r="H11" s="281">
        <f t="shared" si="3"/>
        <v>43243</v>
      </c>
      <c r="I11" s="281">
        <f t="shared" si="3"/>
        <v>2908</v>
      </c>
      <c r="J11" s="281">
        <f t="shared" si="0"/>
        <v>46151</v>
      </c>
    </row>
    <row r="12" spans="1:31" ht="44" x14ac:dyDescent="0.35">
      <c r="A12" s="106" t="s">
        <v>218</v>
      </c>
      <c r="B12" s="296">
        <v>25904</v>
      </c>
      <c r="C12" s="296">
        <v>8934</v>
      </c>
      <c r="D12" s="296">
        <f t="shared" si="1"/>
        <v>34838</v>
      </c>
      <c r="E12" s="296">
        <v>130020</v>
      </c>
      <c r="F12" s="296">
        <v>3361</v>
      </c>
      <c r="G12" s="296">
        <f t="shared" si="2"/>
        <v>133381</v>
      </c>
      <c r="H12" s="280">
        <f t="shared" si="3"/>
        <v>155924</v>
      </c>
      <c r="I12" s="280">
        <f t="shared" si="3"/>
        <v>12295</v>
      </c>
      <c r="J12" s="280">
        <f t="shared" si="0"/>
        <v>168219</v>
      </c>
    </row>
    <row r="13" spans="1:31" ht="22" x14ac:dyDescent="0.35">
      <c r="A13" s="107" t="s">
        <v>219</v>
      </c>
      <c r="B13" s="297">
        <v>243729</v>
      </c>
      <c r="C13" s="297">
        <v>156591</v>
      </c>
      <c r="D13" s="297">
        <f t="shared" si="1"/>
        <v>400320</v>
      </c>
      <c r="E13" s="297">
        <v>2466623</v>
      </c>
      <c r="F13" s="297">
        <v>27621</v>
      </c>
      <c r="G13" s="297">
        <f t="shared" si="2"/>
        <v>2494244</v>
      </c>
      <c r="H13" s="281">
        <f t="shared" si="3"/>
        <v>2710352</v>
      </c>
      <c r="I13" s="281">
        <f t="shared" si="3"/>
        <v>184212</v>
      </c>
      <c r="J13" s="281">
        <f t="shared" si="0"/>
        <v>2894564</v>
      </c>
    </row>
    <row r="14" spans="1:31" ht="44" x14ac:dyDescent="0.35">
      <c r="A14" s="106" t="s">
        <v>220</v>
      </c>
      <c r="B14" s="296">
        <v>200610</v>
      </c>
      <c r="C14" s="296">
        <v>195909</v>
      </c>
      <c r="D14" s="296">
        <f t="shared" si="1"/>
        <v>396519</v>
      </c>
      <c r="E14" s="296">
        <v>1232543</v>
      </c>
      <c r="F14" s="296">
        <v>19908</v>
      </c>
      <c r="G14" s="296">
        <f t="shared" si="2"/>
        <v>1252451</v>
      </c>
      <c r="H14" s="280">
        <f t="shared" si="3"/>
        <v>1433153</v>
      </c>
      <c r="I14" s="280">
        <f t="shared" si="3"/>
        <v>215817</v>
      </c>
      <c r="J14" s="280">
        <f t="shared" si="0"/>
        <v>1648970</v>
      </c>
    </row>
    <row r="15" spans="1:31" ht="22" x14ac:dyDescent="0.35">
      <c r="A15" s="107" t="s">
        <v>221</v>
      </c>
      <c r="B15" s="297">
        <v>90741</v>
      </c>
      <c r="C15" s="297">
        <v>46650</v>
      </c>
      <c r="D15" s="297">
        <f t="shared" si="1"/>
        <v>137391</v>
      </c>
      <c r="E15" s="297">
        <v>425948</v>
      </c>
      <c r="F15" s="297">
        <v>3642</v>
      </c>
      <c r="G15" s="297">
        <f t="shared" si="2"/>
        <v>429590</v>
      </c>
      <c r="H15" s="281">
        <f t="shared" si="3"/>
        <v>516689</v>
      </c>
      <c r="I15" s="281">
        <f t="shared" si="3"/>
        <v>50292</v>
      </c>
      <c r="J15" s="281">
        <f t="shared" si="0"/>
        <v>566981</v>
      </c>
    </row>
    <row r="16" spans="1:31" ht="22" x14ac:dyDescent="0.35">
      <c r="A16" s="106" t="s">
        <v>222</v>
      </c>
      <c r="B16" s="296">
        <v>70254</v>
      </c>
      <c r="C16" s="296">
        <v>70840</v>
      </c>
      <c r="D16" s="296">
        <f t="shared" si="1"/>
        <v>141094</v>
      </c>
      <c r="E16" s="296">
        <v>531402</v>
      </c>
      <c r="F16" s="296">
        <v>7044</v>
      </c>
      <c r="G16" s="296">
        <f t="shared" si="2"/>
        <v>538446</v>
      </c>
      <c r="H16" s="280">
        <f t="shared" si="3"/>
        <v>601656</v>
      </c>
      <c r="I16" s="280">
        <f t="shared" si="3"/>
        <v>77884</v>
      </c>
      <c r="J16" s="280">
        <f t="shared" si="0"/>
        <v>679540</v>
      </c>
    </row>
    <row r="17" spans="1:10" ht="22" x14ac:dyDescent="0.35">
      <c r="A17" s="107" t="s">
        <v>223</v>
      </c>
      <c r="B17" s="297">
        <v>35126</v>
      </c>
      <c r="C17" s="297">
        <v>28094</v>
      </c>
      <c r="D17" s="297">
        <f t="shared" si="1"/>
        <v>63220</v>
      </c>
      <c r="E17" s="297">
        <v>45930</v>
      </c>
      <c r="F17" s="297">
        <v>2585</v>
      </c>
      <c r="G17" s="297">
        <f t="shared" si="2"/>
        <v>48515</v>
      </c>
      <c r="H17" s="281">
        <f t="shared" si="3"/>
        <v>81056</v>
      </c>
      <c r="I17" s="281">
        <f t="shared" si="3"/>
        <v>30679</v>
      </c>
      <c r="J17" s="281">
        <f t="shared" si="0"/>
        <v>111735</v>
      </c>
    </row>
    <row r="18" spans="1:10" ht="22" x14ac:dyDescent="0.35">
      <c r="A18" s="106" t="s">
        <v>224</v>
      </c>
      <c r="B18" s="296">
        <v>57699</v>
      </c>
      <c r="C18" s="296">
        <v>22372</v>
      </c>
      <c r="D18" s="296">
        <f t="shared" si="1"/>
        <v>80071</v>
      </c>
      <c r="E18" s="296">
        <v>15939</v>
      </c>
      <c r="F18" s="296">
        <v>906</v>
      </c>
      <c r="G18" s="296">
        <f t="shared" si="2"/>
        <v>16845</v>
      </c>
      <c r="H18" s="280">
        <f t="shared" si="3"/>
        <v>73638</v>
      </c>
      <c r="I18" s="280">
        <f t="shared" si="3"/>
        <v>23278</v>
      </c>
      <c r="J18" s="280">
        <f t="shared" si="0"/>
        <v>96916</v>
      </c>
    </row>
    <row r="19" spans="1:10" ht="22" x14ac:dyDescent="0.35">
      <c r="A19" s="107" t="s">
        <v>225</v>
      </c>
      <c r="B19" s="297">
        <v>13448</v>
      </c>
      <c r="C19" s="297">
        <v>7976</v>
      </c>
      <c r="D19" s="297">
        <f t="shared" si="1"/>
        <v>21424</v>
      </c>
      <c r="E19" s="297">
        <v>31693</v>
      </c>
      <c r="F19" s="297">
        <v>864</v>
      </c>
      <c r="G19" s="297">
        <f t="shared" si="2"/>
        <v>32557</v>
      </c>
      <c r="H19" s="281">
        <f t="shared" si="3"/>
        <v>45141</v>
      </c>
      <c r="I19" s="281">
        <f t="shared" si="3"/>
        <v>8840</v>
      </c>
      <c r="J19" s="281">
        <f t="shared" si="0"/>
        <v>53981</v>
      </c>
    </row>
    <row r="20" spans="1:10" ht="22" x14ac:dyDescent="0.35">
      <c r="A20" s="106" t="s">
        <v>226</v>
      </c>
      <c r="B20" s="296">
        <v>80513</v>
      </c>
      <c r="C20" s="296">
        <v>45304</v>
      </c>
      <c r="D20" s="296">
        <f t="shared" si="1"/>
        <v>125817</v>
      </c>
      <c r="E20" s="296">
        <v>123492</v>
      </c>
      <c r="F20" s="296">
        <v>5712</v>
      </c>
      <c r="G20" s="296">
        <f t="shared" si="2"/>
        <v>129204</v>
      </c>
      <c r="H20" s="280">
        <f t="shared" si="3"/>
        <v>204005</v>
      </c>
      <c r="I20" s="280">
        <f t="shared" si="3"/>
        <v>51016</v>
      </c>
      <c r="J20" s="280">
        <f t="shared" si="0"/>
        <v>255021</v>
      </c>
    </row>
    <row r="21" spans="1:10" ht="22" x14ac:dyDescent="0.35">
      <c r="A21" s="107" t="s">
        <v>227</v>
      </c>
      <c r="B21" s="297">
        <v>117721</v>
      </c>
      <c r="C21" s="297">
        <v>67162</v>
      </c>
      <c r="D21" s="297">
        <f t="shared" si="1"/>
        <v>184883</v>
      </c>
      <c r="E21" s="297">
        <v>828750</v>
      </c>
      <c r="F21" s="297">
        <v>156669</v>
      </c>
      <c r="G21" s="297">
        <f t="shared" si="2"/>
        <v>985419</v>
      </c>
      <c r="H21" s="281">
        <f t="shared" si="3"/>
        <v>946471</v>
      </c>
      <c r="I21" s="281">
        <f t="shared" si="3"/>
        <v>223831</v>
      </c>
      <c r="J21" s="281">
        <f t="shared" si="0"/>
        <v>1170302</v>
      </c>
    </row>
    <row r="22" spans="1:10" ht="44" x14ac:dyDescent="0.35">
      <c r="A22" s="106" t="s">
        <v>228</v>
      </c>
      <c r="B22" s="296">
        <v>164135</v>
      </c>
      <c r="C22" s="296">
        <v>60546</v>
      </c>
      <c r="D22" s="296">
        <f t="shared" si="1"/>
        <v>224681</v>
      </c>
      <c r="E22" s="296">
        <v>47255</v>
      </c>
      <c r="F22" s="296">
        <v>10192</v>
      </c>
      <c r="G22" s="296">
        <f t="shared" si="2"/>
        <v>57447</v>
      </c>
      <c r="H22" s="280">
        <f t="shared" si="3"/>
        <v>211390</v>
      </c>
      <c r="I22" s="280">
        <f t="shared" si="3"/>
        <v>70738</v>
      </c>
      <c r="J22" s="280">
        <f t="shared" si="0"/>
        <v>282128</v>
      </c>
    </row>
    <row r="23" spans="1:10" ht="22" x14ac:dyDescent="0.35">
      <c r="A23" s="107" t="s">
        <v>229</v>
      </c>
      <c r="B23" s="297">
        <v>38616</v>
      </c>
      <c r="C23" s="297">
        <v>60581</v>
      </c>
      <c r="D23" s="297">
        <f t="shared" si="1"/>
        <v>99197</v>
      </c>
      <c r="E23" s="297">
        <v>74134</v>
      </c>
      <c r="F23" s="297">
        <v>15158</v>
      </c>
      <c r="G23" s="297">
        <f t="shared" si="2"/>
        <v>89292</v>
      </c>
      <c r="H23" s="281">
        <f t="shared" si="3"/>
        <v>112750</v>
      </c>
      <c r="I23" s="281">
        <f t="shared" si="3"/>
        <v>75739</v>
      </c>
      <c r="J23" s="281">
        <f t="shared" si="0"/>
        <v>188489</v>
      </c>
    </row>
    <row r="24" spans="1:10" ht="22" x14ac:dyDescent="0.35">
      <c r="A24" s="106" t="s">
        <v>230</v>
      </c>
      <c r="B24" s="296">
        <v>105928</v>
      </c>
      <c r="C24" s="296">
        <v>118325</v>
      </c>
      <c r="D24" s="296">
        <f t="shared" si="1"/>
        <v>224253</v>
      </c>
      <c r="E24" s="296">
        <v>117489</v>
      </c>
      <c r="F24" s="296">
        <v>107170</v>
      </c>
      <c r="G24" s="296">
        <f t="shared" si="2"/>
        <v>224659</v>
      </c>
      <c r="H24" s="280">
        <f t="shared" si="3"/>
        <v>223417</v>
      </c>
      <c r="I24" s="280">
        <f t="shared" si="3"/>
        <v>225495</v>
      </c>
      <c r="J24" s="280">
        <f t="shared" si="0"/>
        <v>448912</v>
      </c>
    </row>
    <row r="25" spans="1:10" ht="22" x14ac:dyDescent="0.35">
      <c r="A25" s="107" t="s">
        <v>231</v>
      </c>
      <c r="B25" s="297">
        <v>6975</v>
      </c>
      <c r="C25" s="297">
        <v>6810</v>
      </c>
      <c r="D25" s="297">
        <f t="shared" si="1"/>
        <v>13785</v>
      </c>
      <c r="E25" s="297">
        <v>16352</v>
      </c>
      <c r="F25" s="297">
        <v>2534</v>
      </c>
      <c r="G25" s="297">
        <f t="shared" si="2"/>
        <v>18886</v>
      </c>
      <c r="H25" s="281">
        <f t="shared" si="3"/>
        <v>23327</v>
      </c>
      <c r="I25" s="281">
        <f t="shared" si="3"/>
        <v>9344</v>
      </c>
      <c r="J25" s="281">
        <f t="shared" si="0"/>
        <v>32671</v>
      </c>
    </row>
    <row r="26" spans="1:10" ht="22" x14ac:dyDescent="0.35">
      <c r="A26" s="106" t="s">
        <v>232</v>
      </c>
      <c r="B26" s="296">
        <v>20158</v>
      </c>
      <c r="C26" s="296">
        <v>22360</v>
      </c>
      <c r="D26" s="296">
        <f t="shared" si="1"/>
        <v>42518</v>
      </c>
      <c r="E26" s="296">
        <v>183028</v>
      </c>
      <c r="F26" s="296">
        <v>25340</v>
      </c>
      <c r="G26" s="296">
        <f t="shared" si="2"/>
        <v>208368</v>
      </c>
      <c r="H26" s="280">
        <f t="shared" si="3"/>
        <v>203186</v>
      </c>
      <c r="I26" s="280">
        <f t="shared" si="3"/>
        <v>47700</v>
      </c>
      <c r="J26" s="280">
        <f t="shared" si="0"/>
        <v>250886</v>
      </c>
    </row>
    <row r="27" spans="1:10" ht="88" x14ac:dyDescent="0.35">
      <c r="A27" s="107" t="s">
        <v>233</v>
      </c>
      <c r="B27" s="297">
        <v>3</v>
      </c>
      <c r="C27" s="297">
        <v>15</v>
      </c>
      <c r="D27" s="297">
        <f t="shared" si="1"/>
        <v>18</v>
      </c>
      <c r="E27" s="297">
        <v>56</v>
      </c>
      <c r="F27" s="297">
        <v>3</v>
      </c>
      <c r="G27" s="297">
        <f t="shared" si="2"/>
        <v>59</v>
      </c>
      <c r="H27" s="281">
        <f t="shared" si="3"/>
        <v>59</v>
      </c>
      <c r="I27" s="281">
        <f t="shared" si="3"/>
        <v>18</v>
      </c>
      <c r="J27" s="281">
        <f t="shared" si="0"/>
        <v>77</v>
      </c>
    </row>
    <row r="28" spans="1:10" ht="22" x14ac:dyDescent="0.35">
      <c r="A28" s="106" t="s">
        <v>234</v>
      </c>
      <c r="B28" s="296">
        <v>223</v>
      </c>
      <c r="C28" s="296">
        <v>61</v>
      </c>
      <c r="D28" s="296">
        <f t="shared" si="1"/>
        <v>284</v>
      </c>
      <c r="E28" s="296">
        <v>212</v>
      </c>
      <c r="F28" s="296">
        <v>1</v>
      </c>
      <c r="G28" s="296">
        <f t="shared" si="2"/>
        <v>213</v>
      </c>
      <c r="H28" s="280">
        <f t="shared" si="3"/>
        <v>435</v>
      </c>
      <c r="I28" s="280">
        <f t="shared" si="3"/>
        <v>62</v>
      </c>
      <c r="J28" s="280">
        <f t="shared" si="0"/>
        <v>497</v>
      </c>
    </row>
    <row r="29" spans="1:10" ht="22" x14ac:dyDescent="0.35">
      <c r="A29" s="107" t="s">
        <v>235</v>
      </c>
      <c r="B29" s="297">
        <v>16888</v>
      </c>
      <c r="C29" s="297">
        <v>18991</v>
      </c>
      <c r="D29" s="297">
        <f t="shared" si="1"/>
        <v>35879</v>
      </c>
      <c r="E29" s="297">
        <v>1030091</v>
      </c>
      <c r="F29" s="297">
        <v>12532</v>
      </c>
      <c r="G29" s="297">
        <f t="shared" si="2"/>
        <v>1042623</v>
      </c>
      <c r="H29" s="281">
        <f t="shared" si="3"/>
        <v>1046979</v>
      </c>
      <c r="I29" s="281">
        <f t="shared" si="3"/>
        <v>31523</v>
      </c>
      <c r="J29" s="281">
        <f t="shared" si="0"/>
        <v>1078502</v>
      </c>
    </row>
    <row r="30" spans="1:10" ht="22" x14ac:dyDescent="0.35">
      <c r="A30" s="49" t="s">
        <v>2</v>
      </c>
      <c r="B30" s="298">
        <f>SUM(B8:B29)</f>
        <v>1681008</v>
      </c>
      <c r="C30" s="298">
        <f t="shared" ref="C30:G30" si="4">SUM(C8:C29)</f>
        <v>1091412</v>
      </c>
      <c r="D30" s="298">
        <f t="shared" si="4"/>
        <v>2772420</v>
      </c>
      <c r="E30" s="298">
        <f t="shared" si="4"/>
        <v>8513538</v>
      </c>
      <c r="F30" s="298">
        <f t="shared" si="4"/>
        <v>420805</v>
      </c>
      <c r="G30" s="298">
        <f t="shared" si="4"/>
        <v>8934343</v>
      </c>
      <c r="H30" s="39">
        <f t="shared" ref="H30:J30" si="5">SUM(H8:H29)</f>
        <v>10194546</v>
      </c>
      <c r="I30" s="39">
        <f t="shared" si="5"/>
        <v>1512217</v>
      </c>
      <c r="J30" s="39">
        <f t="shared" si="5"/>
        <v>11706763</v>
      </c>
    </row>
    <row r="31" spans="1:10" ht="18" x14ac:dyDescent="0.65">
      <c r="A31" s="108" t="s">
        <v>37</v>
      </c>
      <c r="B31" s="109"/>
      <c r="C31" s="109"/>
      <c r="D31" s="109"/>
      <c r="E31" s="109"/>
      <c r="F31" s="109"/>
      <c r="G31" s="109"/>
      <c r="H31" s="109"/>
      <c r="I31" s="109"/>
      <c r="J31" s="110"/>
    </row>
    <row r="32" spans="1:10" ht="18" x14ac:dyDescent="0.65">
      <c r="A32" s="108" t="s">
        <v>36</v>
      </c>
      <c r="B32" s="111"/>
      <c r="C32" s="111"/>
      <c r="D32" s="111"/>
      <c r="E32" s="111"/>
      <c r="F32" s="111"/>
      <c r="G32" s="111"/>
      <c r="H32" s="111"/>
      <c r="I32" s="111"/>
      <c r="J32" s="111"/>
    </row>
    <row r="33" spans="1:10" ht="18" x14ac:dyDescent="0.35">
      <c r="A33" s="137" t="s">
        <v>243</v>
      </c>
    </row>
    <row r="34" spans="1:10" s="181" customFormat="1" x14ac:dyDescent="0.35">
      <c r="A34" s="269" t="s">
        <v>301</v>
      </c>
      <c r="B34" s="180"/>
      <c r="C34" s="180"/>
      <c r="D34" s="180"/>
      <c r="E34" s="180"/>
      <c r="F34" s="180"/>
      <c r="G34" s="180"/>
      <c r="H34" s="180"/>
      <c r="I34" s="180"/>
      <c r="J34" s="180"/>
    </row>
  </sheetData>
  <mergeCells count="7">
    <mergeCell ref="A1:B2"/>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49" orientation="landscape" horizontalDpi="300" r:id="rId1"/>
  <headerFooter>
    <oddFooter>&amp;Lstats.gov.sa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E5B1-49EE-47B6-8939-A18498FA91B9}">
  <sheetPr>
    <tabColor rgb="FF002060"/>
  </sheetPr>
  <dimension ref="A1:Y33"/>
  <sheetViews>
    <sheetView showGridLines="0" view="pageBreakPreview" zoomScale="50" zoomScaleNormal="10" zoomScaleSheetLayoutView="50" workbookViewId="0">
      <selection activeCell="B7" sqref="B7:O29"/>
    </sheetView>
  </sheetViews>
  <sheetFormatPr defaultColWidth="8.81640625" defaultRowHeight="14.5" x14ac:dyDescent="0.35"/>
  <cols>
    <col min="1" max="1" width="85.453125" style="89" customWidth="1"/>
    <col min="2" max="3" width="12.453125" style="89" customWidth="1"/>
    <col min="4" max="4" width="14.453125" style="89" customWidth="1"/>
    <col min="5" max="5" width="12.453125" style="89" customWidth="1"/>
    <col min="6" max="6" width="14.1796875" style="89" customWidth="1"/>
    <col min="7" max="9" width="12.453125" style="89" customWidth="1"/>
    <col min="10" max="10" width="15.81640625" style="89" customWidth="1"/>
    <col min="11" max="14" width="12.453125" style="89" customWidth="1"/>
    <col min="15" max="15" width="14.453125" style="89" customWidth="1"/>
    <col min="16" max="262" width="9.1796875" style="89" customWidth="1"/>
    <col min="263" max="16384" width="8.81640625" style="89"/>
  </cols>
  <sheetData>
    <row r="1" spans="1:25" x14ac:dyDescent="0.35">
      <c r="A1" s="360" t="s">
        <v>299</v>
      </c>
      <c r="B1" s="360"/>
      <c r="C1" s="88"/>
    </row>
    <row r="2" spans="1:25" s="90" customFormat="1" x14ac:dyDescent="0.35">
      <c r="A2" s="360"/>
      <c r="B2" s="360"/>
      <c r="C2" s="88"/>
      <c r="K2" s="89"/>
      <c r="L2" s="89"/>
      <c r="M2" s="89"/>
      <c r="N2" s="89"/>
      <c r="O2" s="89"/>
      <c r="P2" s="89"/>
      <c r="Q2" s="89"/>
      <c r="R2" s="89"/>
      <c r="S2" s="89"/>
      <c r="T2" s="89"/>
      <c r="U2" s="89"/>
      <c r="V2" s="89"/>
      <c r="W2" s="89"/>
      <c r="X2" s="89"/>
      <c r="Y2" s="89"/>
    </row>
    <row r="3" spans="1:25" s="90" customFormat="1" x14ac:dyDescent="0.35">
      <c r="A3" s="91"/>
      <c r="B3" s="91"/>
      <c r="C3" s="91"/>
      <c r="K3" s="89"/>
      <c r="L3" s="89"/>
      <c r="M3" s="89"/>
      <c r="N3" s="89"/>
      <c r="O3" s="89"/>
      <c r="P3" s="89"/>
      <c r="Q3" s="89"/>
      <c r="R3" s="89"/>
      <c r="S3" s="89"/>
      <c r="T3" s="89"/>
      <c r="U3" s="89"/>
      <c r="V3" s="89"/>
      <c r="W3" s="89"/>
      <c r="X3" s="89"/>
      <c r="Y3" s="89"/>
    </row>
    <row r="4" spans="1:25" ht="19.149999999999999" customHeight="1" x14ac:dyDescent="0.35">
      <c r="A4" s="361" t="s">
        <v>191</v>
      </c>
      <c r="B4" s="361"/>
      <c r="C4" s="361"/>
      <c r="D4" s="361"/>
      <c r="E4" s="361"/>
      <c r="F4" s="361"/>
      <c r="G4" s="361"/>
      <c r="H4" s="361"/>
      <c r="I4" s="361"/>
      <c r="J4" s="361"/>
      <c r="K4" s="361"/>
      <c r="L4" s="361"/>
      <c r="M4" s="361"/>
      <c r="N4" s="361"/>
      <c r="O4" s="361"/>
    </row>
    <row r="5" spans="1:25" ht="22" x14ac:dyDescent="0.35">
      <c r="A5" s="93" t="s">
        <v>236</v>
      </c>
      <c r="B5" s="336" t="s">
        <v>237</v>
      </c>
      <c r="C5" s="337"/>
      <c r="D5" s="337"/>
      <c r="E5" s="337"/>
      <c r="F5" s="337"/>
      <c r="G5" s="337"/>
      <c r="H5" s="337"/>
      <c r="I5" s="337"/>
      <c r="J5" s="337"/>
      <c r="K5" s="337"/>
      <c r="L5" s="337"/>
      <c r="M5" s="337"/>
      <c r="N5" s="337"/>
      <c r="O5" s="338"/>
    </row>
    <row r="6" spans="1:25" ht="43.15" customHeight="1" x14ac:dyDescent="0.35">
      <c r="A6" s="49" t="s">
        <v>238</v>
      </c>
      <c r="B6" s="49" t="s">
        <v>14</v>
      </c>
      <c r="C6" s="49" t="s">
        <v>15</v>
      </c>
      <c r="D6" s="49" t="s">
        <v>16</v>
      </c>
      <c r="E6" s="49" t="s">
        <v>17</v>
      </c>
      <c r="F6" s="49" t="s">
        <v>18</v>
      </c>
      <c r="G6" s="49" t="s">
        <v>19</v>
      </c>
      <c r="H6" s="49" t="s">
        <v>20</v>
      </c>
      <c r="I6" s="49" t="s">
        <v>21</v>
      </c>
      <c r="J6" s="49" t="s">
        <v>22</v>
      </c>
      <c r="K6" s="49" t="s">
        <v>23</v>
      </c>
      <c r="L6" s="49" t="s">
        <v>24</v>
      </c>
      <c r="M6" s="49" t="s">
        <v>25</v>
      </c>
      <c r="N6" s="49" t="s">
        <v>26</v>
      </c>
      <c r="O6" s="49" t="s">
        <v>2</v>
      </c>
    </row>
    <row r="7" spans="1:25" ht="22" x14ac:dyDescent="0.35">
      <c r="A7" s="112" t="s">
        <v>214</v>
      </c>
      <c r="B7" s="299">
        <v>120141</v>
      </c>
      <c r="C7" s="299">
        <v>16574</v>
      </c>
      <c r="D7" s="299">
        <v>2663</v>
      </c>
      <c r="E7" s="299">
        <v>15134</v>
      </c>
      <c r="F7" s="299">
        <v>27563</v>
      </c>
      <c r="G7" s="299">
        <v>3846</v>
      </c>
      <c r="H7" s="299">
        <v>3469</v>
      </c>
      <c r="I7" s="299">
        <v>6430</v>
      </c>
      <c r="J7" s="299">
        <v>277</v>
      </c>
      <c r="K7" s="299">
        <v>2799</v>
      </c>
      <c r="L7" s="299">
        <v>1826</v>
      </c>
      <c r="M7" s="299">
        <v>294</v>
      </c>
      <c r="N7" s="299">
        <v>2459</v>
      </c>
      <c r="O7" s="122">
        <f t="shared" ref="O7:O28" si="0">SUM(B7:N7)</f>
        <v>203475</v>
      </c>
    </row>
    <row r="8" spans="1:25" ht="22" x14ac:dyDescent="0.35">
      <c r="A8" s="113" t="s">
        <v>215</v>
      </c>
      <c r="B8" s="300">
        <v>27425</v>
      </c>
      <c r="C8" s="300">
        <v>7814</v>
      </c>
      <c r="D8" s="300">
        <v>3878</v>
      </c>
      <c r="E8" s="300">
        <v>923</v>
      </c>
      <c r="F8" s="300">
        <v>138929</v>
      </c>
      <c r="G8" s="300">
        <v>1558</v>
      </c>
      <c r="H8" s="300">
        <v>899</v>
      </c>
      <c r="I8" s="300">
        <v>64</v>
      </c>
      <c r="J8" s="300">
        <v>475</v>
      </c>
      <c r="K8" s="300">
        <v>566</v>
      </c>
      <c r="L8" s="300">
        <v>3421</v>
      </c>
      <c r="M8" s="300">
        <v>708</v>
      </c>
      <c r="N8" s="300">
        <v>166</v>
      </c>
      <c r="O8" s="123">
        <f t="shared" si="0"/>
        <v>186826</v>
      </c>
    </row>
    <row r="9" spans="1:25" ht="22" x14ac:dyDescent="0.35">
      <c r="A9" s="112" t="s">
        <v>216</v>
      </c>
      <c r="B9" s="299">
        <v>562316</v>
      </c>
      <c r="C9" s="299">
        <v>268559</v>
      </c>
      <c r="D9" s="299">
        <v>48313</v>
      </c>
      <c r="E9" s="299">
        <v>59429</v>
      </c>
      <c r="F9" s="299">
        <v>291289</v>
      </c>
      <c r="G9" s="299">
        <v>37297</v>
      </c>
      <c r="H9" s="299">
        <v>14253</v>
      </c>
      <c r="I9" s="299">
        <v>12649</v>
      </c>
      <c r="J9" s="299">
        <v>4979</v>
      </c>
      <c r="K9" s="299">
        <v>19503</v>
      </c>
      <c r="L9" s="299">
        <v>11483</v>
      </c>
      <c r="M9" s="299">
        <v>4862</v>
      </c>
      <c r="N9" s="299">
        <v>6988</v>
      </c>
      <c r="O9" s="122">
        <f t="shared" si="0"/>
        <v>1341920</v>
      </c>
    </row>
    <row r="10" spans="1:25" ht="22" x14ac:dyDescent="0.35">
      <c r="A10" s="113" t="s">
        <v>217</v>
      </c>
      <c r="B10" s="300">
        <v>19664</v>
      </c>
      <c r="C10" s="300">
        <v>10969</v>
      </c>
      <c r="D10" s="300">
        <v>852</v>
      </c>
      <c r="E10" s="300">
        <v>72</v>
      </c>
      <c r="F10" s="300">
        <v>8549</v>
      </c>
      <c r="G10" s="300">
        <v>4896</v>
      </c>
      <c r="H10" s="300">
        <v>25</v>
      </c>
      <c r="I10" s="300">
        <v>48</v>
      </c>
      <c r="J10" s="300">
        <v>14</v>
      </c>
      <c r="K10" s="300">
        <v>375</v>
      </c>
      <c r="L10" s="300">
        <v>609</v>
      </c>
      <c r="M10" s="300">
        <v>51</v>
      </c>
      <c r="N10" s="300">
        <v>27</v>
      </c>
      <c r="O10" s="123">
        <f t="shared" si="0"/>
        <v>46151</v>
      </c>
    </row>
    <row r="11" spans="1:25" ht="22" x14ac:dyDescent="0.35">
      <c r="A11" s="112" t="s">
        <v>218</v>
      </c>
      <c r="B11" s="299">
        <v>100642</v>
      </c>
      <c r="C11" s="299">
        <v>26519</v>
      </c>
      <c r="D11" s="299">
        <v>3103</v>
      </c>
      <c r="E11" s="299">
        <v>3383</v>
      </c>
      <c r="F11" s="299">
        <v>26126</v>
      </c>
      <c r="G11" s="299">
        <v>2620</v>
      </c>
      <c r="H11" s="299">
        <v>681</v>
      </c>
      <c r="I11" s="299">
        <v>884</v>
      </c>
      <c r="J11" s="299">
        <v>513</v>
      </c>
      <c r="K11" s="299">
        <v>934</v>
      </c>
      <c r="L11" s="299">
        <v>1878</v>
      </c>
      <c r="M11" s="299">
        <v>505</v>
      </c>
      <c r="N11" s="299">
        <v>431</v>
      </c>
      <c r="O11" s="122">
        <f t="shared" si="0"/>
        <v>168219</v>
      </c>
    </row>
    <row r="12" spans="1:25" ht="22" x14ac:dyDescent="0.35">
      <c r="A12" s="113" t="s">
        <v>219</v>
      </c>
      <c r="B12" s="300">
        <v>1209381</v>
      </c>
      <c r="C12" s="300">
        <v>484625</v>
      </c>
      <c r="D12" s="300">
        <v>92869</v>
      </c>
      <c r="E12" s="300">
        <v>110939</v>
      </c>
      <c r="F12" s="300">
        <v>785378</v>
      </c>
      <c r="G12" s="300">
        <v>64468</v>
      </c>
      <c r="H12" s="300">
        <v>23173</v>
      </c>
      <c r="I12" s="300">
        <v>25924</v>
      </c>
      <c r="J12" s="300">
        <v>12387</v>
      </c>
      <c r="K12" s="300">
        <v>28419</v>
      </c>
      <c r="L12" s="300">
        <v>36251</v>
      </c>
      <c r="M12" s="300">
        <v>8696</v>
      </c>
      <c r="N12" s="300">
        <v>12054</v>
      </c>
      <c r="O12" s="123">
        <f t="shared" si="0"/>
        <v>2894564</v>
      </c>
    </row>
    <row r="13" spans="1:25" ht="22" x14ac:dyDescent="0.35">
      <c r="A13" s="112" t="s">
        <v>220</v>
      </c>
      <c r="B13" s="299">
        <v>609859</v>
      </c>
      <c r="C13" s="299">
        <v>433009</v>
      </c>
      <c r="D13" s="299">
        <v>77095</v>
      </c>
      <c r="E13" s="299">
        <v>62162</v>
      </c>
      <c r="F13" s="299">
        <v>244456</v>
      </c>
      <c r="G13" s="299">
        <v>69825</v>
      </c>
      <c r="H13" s="299">
        <v>27481</v>
      </c>
      <c r="I13" s="299">
        <v>24891</v>
      </c>
      <c r="J13" s="299">
        <v>10678</v>
      </c>
      <c r="K13" s="299">
        <v>44880</v>
      </c>
      <c r="L13" s="299">
        <v>17298</v>
      </c>
      <c r="M13" s="299">
        <v>10604</v>
      </c>
      <c r="N13" s="299">
        <v>16732</v>
      </c>
      <c r="O13" s="122">
        <f t="shared" si="0"/>
        <v>1648970</v>
      </c>
    </row>
    <row r="14" spans="1:25" ht="22" x14ac:dyDescent="0.35">
      <c r="A14" s="113" t="s">
        <v>221</v>
      </c>
      <c r="B14" s="300">
        <v>263412</v>
      </c>
      <c r="C14" s="300">
        <v>122122</v>
      </c>
      <c r="D14" s="300">
        <v>13204</v>
      </c>
      <c r="E14" s="300">
        <v>18313</v>
      </c>
      <c r="F14" s="300">
        <v>107449</v>
      </c>
      <c r="G14" s="300">
        <v>12954</v>
      </c>
      <c r="H14" s="300">
        <v>5216</v>
      </c>
      <c r="I14" s="300">
        <v>4921</v>
      </c>
      <c r="J14" s="300">
        <v>1932</v>
      </c>
      <c r="K14" s="300">
        <v>5086</v>
      </c>
      <c r="L14" s="300">
        <v>8250</v>
      </c>
      <c r="M14" s="300">
        <v>787</v>
      </c>
      <c r="N14" s="300">
        <v>3335</v>
      </c>
      <c r="O14" s="123">
        <f t="shared" si="0"/>
        <v>566981</v>
      </c>
    </row>
    <row r="15" spans="1:25" ht="22" x14ac:dyDescent="0.35">
      <c r="A15" s="112" t="s">
        <v>222</v>
      </c>
      <c r="B15" s="299">
        <v>217100</v>
      </c>
      <c r="C15" s="299">
        <v>174561</v>
      </c>
      <c r="D15" s="299">
        <v>42785</v>
      </c>
      <c r="E15" s="299">
        <v>25222</v>
      </c>
      <c r="F15" s="299">
        <v>110144</v>
      </c>
      <c r="G15" s="299">
        <v>37509</v>
      </c>
      <c r="H15" s="299">
        <v>15191</v>
      </c>
      <c r="I15" s="299">
        <v>10200</v>
      </c>
      <c r="J15" s="299">
        <v>5467</v>
      </c>
      <c r="K15" s="299">
        <v>21567</v>
      </c>
      <c r="L15" s="299">
        <v>7818</v>
      </c>
      <c r="M15" s="299">
        <v>5785</v>
      </c>
      <c r="N15" s="299">
        <v>6191</v>
      </c>
      <c r="O15" s="122">
        <f t="shared" si="0"/>
        <v>679540</v>
      </c>
    </row>
    <row r="16" spans="1:25" ht="22" x14ac:dyDescent="0.35">
      <c r="A16" s="113" t="s">
        <v>223</v>
      </c>
      <c r="B16" s="300">
        <v>92357</v>
      </c>
      <c r="C16" s="300">
        <v>10436</v>
      </c>
      <c r="D16" s="300">
        <v>783</v>
      </c>
      <c r="E16" s="300">
        <v>616</v>
      </c>
      <c r="F16" s="300">
        <v>6042</v>
      </c>
      <c r="G16" s="300">
        <v>556</v>
      </c>
      <c r="H16" s="300">
        <v>165</v>
      </c>
      <c r="I16" s="300">
        <v>256</v>
      </c>
      <c r="J16" s="300">
        <v>71</v>
      </c>
      <c r="K16" s="300">
        <v>196</v>
      </c>
      <c r="L16" s="300">
        <v>102</v>
      </c>
      <c r="M16" s="300">
        <v>73</v>
      </c>
      <c r="N16" s="300">
        <v>82</v>
      </c>
      <c r="O16" s="123">
        <f t="shared" si="0"/>
        <v>111735</v>
      </c>
    </row>
    <row r="17" spans="1:15" ht="22" x14ac:dyDescent="0.35">
      <c r="A17" s="112" t="s">
        <v>224</v>
      </c>
      <c r="B17" s="299">
        <v>76887</v>
      </c>
      <c r="C17" s="299">
        <v>10892</v>
      </c>
      <c r="D17" s="299">
        <v>755</v>
      </c>
      <c r="E17" s="299">
        <v>122</v>
      </c>
      <c r="F17" s="299">
        <v>7923</v>
      </c>
      <c r="G17" s="299">
        <v>116</v>
      </c>
      <c r="H17" s="299">
        <v>35</v>
      </c>
      <c r="I17" s="299">
        <v>41</v>
      </c>
      <c r="J17" s="299">
        <v>35</v>
      </c>
      <c r="K17" s="299">
        <v>48</v>
      </c>
      <c r="L17" s="299">
        <v>43</v>
      </c>
      <c r="M17" s="299">
        <v>7</v>
      </c>
      <c r="N17" s="299">
        <v>12</v>
      </c>
      <c r="O17" s="122">
        <f t="shared" si="0"/>
        <v>96916</v>
      </c>
    </row>
    <row r="18" spans="1:15" ht="22" x14ac:dyDescent="0.35">
      <c r="A18" s="113" t="s">
        <v>225</v>
      </c>
      <c r="B18" s="300">
        <v>25632</v>
      </c>
      <c r="C18" s="300">
        <v>15559</v>
      </c>
      <c r="D18" s="300">
        <v>1497</v>
      </c>
      <c r="E18" s="300">
        <v>2073</v>
      </c>
      <c r="F18" s="300">
        <v>5956</v>
      </c>
      <c r="G18" s="300">
        <v>1221</v>
      </c>
      <c r="H18" s="300">
        <v>471</v>
      </c>
      <c r="I18" s="300">
        <v>385</v>
      </c>
      <c r="J18" s="300">
        <v>132</v>
      </c>
      <c r="K18" s="300">
        <v>499</v>
      </c>
      <c r="L18" s="300">
        <v>250</v>
      </c>
      <c r="M18" s="300">
        <v>114</v>
      </c>
      <c r="N18" s="300">
        <v>192</v>
      </c>
      <c r="O18" s="123">
        <f t="shared" si="0"/>
        <v>53981</v>
      </c>
    </row>
    <row r="19" spans="1:15" ht="22" x14ac:dyDescent="0.35">
      <c r="A19" s="112" t="s">
        <v>226</v>
      </c>
      <c r="B19" s="299">
        <v>157831</v>
      </c>
      <c r="C19" s="299">
        <v>39487</v>
      </c>
      <c r="D19" s="299">
        <v>4795</v>
      </c>
      <c r="E19" s="299">
        <v>3723</v>
      </c>
      <c r="F19" s="299">
        <v>38802</v>
      </c>
      <c r="G19" s="299">
        <v>2922</v>
      </c>
      <c r="H19" s="299">
        <v>1357</v>
      </c>
      <c r="I19" s="299">
        <v>1630</v>
      </c>
      <c r="J19" s="299">
        <v>345</v>
      </c>
      <c r="K19" s="299">
        <v>1514</v>
      </c>
      <c r="L19" s="299">
        <v>1323</v>
      </c>
      <c r="M19" s="299">
        <v>562</v>
      </c>
      <c r="N19" s="299">
        <v>730</v>
      </c>
      <c r="O19" s="122">
        <f t="shared" si="0"/>
        <v>255021</v>
      </c>
    </row>
    <row r="20" spans="1:15" ht="22" x14ac:dyDescent="0.35">
      <c r="A20" s="113" t="s">
        <v>227</v>
      </c>
      <c r="B20" s="300">
        <v>678148</v>
      </c>
      <c r="C20" s="300">
        <v>152657</v>
      </c>
      <c r="D20" s="300">
        <v>16683</v>
      </c>
      <c r="E20" s="300">
        <v>47105</v>
      </c>
      <c r="F20" s="300">
        <v>200965</v>
      </c>
      <c r="G20" s="300">
        <v>32450</v>
      </c>
      <c r="H20" s="300">
        <v>7114</v>
      </c>
      <c r="I20" s="300">
        <v>6989</v>
      </c>
      <c r="J20" s="300">
        <v>3566</v>
      </c>
      <c r="K20" s="300">
        <v>5150</v>
      </c>
      <c r="L20" s="300">
        <v>14227</v>
      </c>
      <c r="M20" s="300">
        <v>1928</v>
      </c>
      <c r="N20" s="300">
        <v>3320</v>
      </c>
      <c r="O20" s="123">
        <f t="shared" si="0"/>
        <v>1170302</v>
      </c>
    </row>
    <row r="21" spans="1:15" ht="22" x14ac:dyDescent="0.35">
      <c r="A21" s="112" t="s">
        <v>228</v>
      </c>
      <c r="B21" s="299">
        <v>157451</v>
      </c>
      <c r="C21" s="299">
        <v>35200</v>
      </c>
      <c r="D21" s="299">
        <v>3521</v>
      </c>
      <c r="E21" s="299">
        <v>9060</v>
      </c>
      <c r="F21" s="299">
        <v>28068</v>
      </c>
      <c r="G21" s="299">
        <v>20423</v>
      </c>
      <c r="H21" s="299">
        <v>2069</v>
      </c>
      <c r="I21" s="299">
        <v>4738</v>
      </c>
      <c r="J21" s="299">
        <v>3251</v>
      </c>
      <c r="K21" s="299">
        <v>3998</v>
      </c>
      <c r="L21" s="299">
        <v>7525</v>
      </c>
      <c r="M21" s="299">
        <v>2730</v>
      </c>
      <c r="N21" s="299">
        <v>4094</v>
      </c>
      <c r="O21" s="122">
        <f t="shared" si="0"/>
        <v>282128</v>
      </c>
    </row>
    <row r="22" spans="1:15" ht="22" x14ac:dyDescent="0.35">
      <c r="A22" s="113" t="s">
        <v>229</v>
      </c>
      <c r="B22" s="300">
        <v>94228</v>
      </c>
      <c r="C22" s="300">
        <v>36583</v>
      </c>
      <c r="D22" s="300">
        <v>8144</v>
      </c>
      <c r="E22" s="300">
        <v>5307</v>
      </c>
      <c r="F22" s="300">
        <v>24441</v>
      </c>
      <c r="G22" s="300">
        <v>5084</v>
      </c>
      <c r="H22" s="300">
        <v>3851</v>
      </c>
      <c r="I22" s="300">
        <v>2120</v>
      </c>
      <c r="J22" s="300">
        <v>1239</v>
      </c>
      <c r="K22" s="300">
        <v>4055</v>
      </c>
      <c r="L22" s="300">
        <v>962</v>
      </c>
      <c r="M22" s="300">
        <v>767</v>
      </c>
      <c r="N22" s="300">
        <v>1708</v>
      </c>
      <c r="O22" s="123">
        <f t="shared" si="0"/>
        <v>188489</v>
      </c>
    </row>
    <row r="23" spans="1:15" ht="22" x14ac:dyDescent="0.35">
      <c r="A23" s="112" t="s">
        <v>230</v>
      </c>
      <c r="B23" s="299">
        <v>186029</v>
      </c>
      <c r="C23" s="299">
        <v>84821</v>
      </c>
      <c r="D23" s="299">
        <v>27340</v>
      </c>
      <c r="E23" s="299">
        <v>18950</v>
      </c>
      <c r="F23" s="299">
        <v>72064</v>
      </c>
      <c r="G23" s="299">
        <v>18573</v>
      </c>
      <c r="H23" s="299">
        <v>9786</v>
      </c>
      <c r="I23" s="299">
        <v>7780</v>
      </c>
      <c r="J23" s="299">
        <v>1888</v>
      </c>
      <c r="K23" s="299">
        <v>10739</v>
      </c>
      <c r="L23" s="299">
        <v>4441</v>
      </c>
      <c r="M23" s="299">
        <v>2460</v>
      </c>
      <c r="N23" s="299">
        <v>4041</v>
      </c>
      <c r="O23" s="122">
        <f t="shared" si="0"/>
        <v>448912</v>
      </c>
    </row>
    <row r="24" spans="1:15" ht="22" x14ac:dyDescent="0.35">
      <c r="A24" s="113" t="s">
        <v>231</v>
      </c>
      <c r="B24" s="300">
        <v>15782</v>
      </c>
      <c r="C24" s="300">
        <v>6749</v>
      </c>
      <c r="D24" s="300">
        <v>974</v>
      </c>
      <c r="E24" s="300">
        <v>1164</v>
      </c>
      <c r="F24" s="300">
        <v>4058</v>
      </c>
      <c r="G24" s="300">
        <v>1451</v>
      </c>
      <c r="H24" s="300">
        <v>421</v>
      </c>
      <c r="I24" s="300">
        <v>457</v>
      </c>
      <c r="J24" s="300">
        <v>194</v>
      </c>
      <c r="K24" s="300">
        <v>571</v>
      </c>
      <c r="L24" s="300">
        <v>322</v>
      </c>
      <c r="M24" s="300">
        <v>139</v>
      </c>
      <c r="N24" s="300">
        <v>389</v>
      </c>
      <c r="O24" s="123">
        <f t="shared" si="0"/>
        <v>32671</v>
      </c>
    </row>
    <row r="25" spans="1:15" ht="22" x14ac:dyDescent="0.35">
      <c r="A25" s="112" t="s">
        <v>232</v>
      </c>
      <c r="B25" s="299">
        <v>112049</v>
      </c>
      <c r="C25" s="299">
        <v>40616</v>
      </c>
      <c r="D25" s="299">
        <v>11504</v>
      </c>
      <c r="E25" s="299">
        <v>13830</v>
      </c>
      <c r="F25" s="299">
        <v>34199</v>
      </c>
      <c r="G25" s="299">
        <v>10340</v>
      </c>
      <c r="H25" s="299">
        <v>5579</v>
      </c>
      <c r="I25" s="299">
        <v>5286</v>
      </c>
      <c r="J25" s="299">
        <v>2095</v>
      </c>
      <c r="K25" s="299">
        <v>7154</v>
      </c>
      <c r="L25" s="299">
        <v>3891</v>
      </c>
      <c r="M25" s="299">
        <v>1543</v>
      </c>
      <c r="N25" s="299">
        <v>2800</v>
      </c>
      <c r="O25" s="122">
        <f t="shared" si="0"/>
        <v>250886</v>
      </c>
    </row>
    <row r="26" spans="1:15" ht="66" x14ac:dyDescent="0.35">
      <c r="A26" s="113" t="s">
        <v>233</v>
      </c>
      <c r="B26" s="300">
        <v>19</v>
      </c>
      <c r="C26" s="300">
        <v>4</v>
      </c>
      <c r="D26" s="300">
        <v>3</v>
      </c>
      <c r="E26" s="300">
        <v>13</v>
      </c>
      <c r="F26" s="300">
        <v>32</v>
      </c>
      <c r="G26" s="300">
        <f>0</f>
        <v>0</v>
      </c>
      <c r="H26" s="300">
        <f>0</f>
        <v>0</v>
      </c>
      <c r="I26" s="300">
        <v>2</v>
      </c>
      <c r="J26" s="300">
        <v>1</v>
      </c>
      <c r="K26" s="300">
        <v>2</v>
      </c>
      <c r="L26" s="300">
        <v>1</v>
      </c>
      <c r="M26" s="300">
        <f>0</f>
        <v>0</v>
      </c>
      <c r="N26" s="300">
        <v>0</v>
      </c>
      <c r="O26" s="123">
        <f t="shared" si="0"/>
        <v>77</v>
      </c>
    </row>
    <row r="27" spans="1:15" ht="22" x14ac:dyDescent="0.35">
      <c r="A27" s="112" t="s">
        <v>234</v>
      </c>
      <c r="B27" s="299">
        <v>166</v>
      </c>
      <c r="C27" s="299">
        <v>67</v>
      </c>
      <c r="D27" s="299">
        <f>0</f>
        <v>0</v>
      </c>
      <c r="E27" s="299">
        <v>7</v>
      </c>
      <c r="F27" s="299">
        <f>0</f>
        <v>0</v>
      </c>
      <c r="G27" s="299">
        <f>0</f>
        <v>0</v>
      </c>
      <c r="H27" s="299">
        <f>0</f>
        <v>0</v>
      </c>
      <c r="I27" s="299">
        <f>0</f>
        <v>0</v>
      </c>
      <c r="J27" s="299">
        <f>0</f>
        <v>0</v>
      </c>
      <c r="K27" s="299">
        <v>257</v>
      </c>
      <c r="L27" s="299">
        <f>0</f>
        <v>0</v>
      </c>
      <c r="M27" s="299">
        <f>0</f>
        <v>0</v>
      </c>
      <c r="N27" s="299">
        <v>0</v>
      </c>
      <c r="O27" s="122">
        <f t="shared" si="0"/>
        <v>497</v>
      </c>
    </row>
    <row r="28" spans="1:15" ht="22" x14ac:dyDescent="0.35">
      <c r="A28" s="113" t="s">
        <v>211</v>
      </c>
      <c r="B28" s="300">
        <v>790569</v>
      </c>
      <c r="C28" s="300">
        <v>78258</v>
      </c>
      <c r="D28" s="300">
        <v>21694</v>
      </c>
      <c r="E28" s="300">
        <v>29644</v>
      </c>
      <c r="F28" s="300">
        <v>45841</v>
      </c>
      <c r="G28" s="300">
        <v>21285</v>
      </c>
      <c r="H28" s="300">
        <v>9982</v>
      </c>
      <c r="I28" s="300">
        <v>34437</v>
      </c>
      <c r="J28" s="300">
        <v>3681</v>
      </c>
      <c r="K28" s="300">
        <v>15315</v>
      </c>
      <c r="L28" s="300">
        <v>18727</v>
      </c>
      <c r="M28" s="300">
        <v>3001</v>
      </c>
      <c r="N28" s="300">
        <v>6068</v>
      </c>
      <c r="O28" s="123">
        <f t="shared" si="0"/>
        <v>1078502</v>
      </c>
    </row>
    <row r="29" spans="1:15" ht="22" x14ac:dyDescent="0.35">
      <c r="A29" s="49" t="s">
        <v>2</v>
      </c>
      <c r="B29" s="39">
        <f>SUM(B7:B28)</f>
        <v>5517088</v>
      </c>
      <c r="C29" s="39">
        <f t="shared" ref="C29:O29" si="1">SUM(C7:C28)</f>
        <v>2056081</v>
      </c>
      <c r="D29" s="39">
        <f t="shared" si="1"/>
        <v>382455</v>
      </c>
      <c r="E29" s="39">
        <f t="shared" si="1"/>
        <v>427191</v>
      </c>
      <c r="F29" s="39">
        <f t="shared" si="1"/>
        <v>2208274</v>
      </c>
      <c r="G29" s="39">
        <f t="shared" si="1"/>
        <v>349394</v>
      </c>
      <c r="H29" s="39">
        <f t="shared" si="1"/>
        <v>131218</v>
      </c>
      <c r="I29" s="39">
        <f t="shared" si="1"/>
        <v>150132</v>
      </c>
      <c r="J29" s="39">
        <f t="shared" si="1"/>
        <v>53220</v>
      </c>
      <c r="K29" s="39">
        <f t="shared" si="1"/>
        <v>173627</v>
      </c>
      <c r="L29" s="39">
        <f t="shared" si="1"/>
        <v>140648</v>
      </c>
      <c r="M29" s="39">
        <f t="shared" si="1"/>
        <v>45616</v>
      </c>
      <c r="N29" s="39">
        <f t="shared" si="1"/>
        <v>71819</v>
      </c>
      <c r="O29" s="39">
        <f t="shared" si="1"/>
        <v>11706763</v>
      </c>
    </row>
    <row r="30" spans="1:15" ht="18" x14ac:dyDescent="0.65">
      <c r="A30" s="114" t="s">
        <v>239</v>
      </c>
      <c r="B30" s="115"/>
      <c r="C30" s="115"/>
      <c r="D30" s="115"/>
      <c r="E30" s="115"/>
      <c r="F30" s="115"/>
      <c r="G30" s="115"/>
      <c r="H30" s="115"/>
      <c r="I30" s="115"/>
      <c r="J30" s="115"/>
      <c r="K30" s="115"/>
      <c r="L30" s="115"/>
      <c r="M30" s="115"/>
      <c r="N30" s="115"/>
      <c r="O30" s="115"/>
    </row>
    <row r="31" spans="1:15" ht="18" x14ac:dyDescent="0.65">
      <c r="A31" s="114" t="s">
        <v>36</v>
      </c>
      <c r="B31" s="116"/>
      <c r="C31" s="116"/>
      <c r="D31" s="116"/>
      <c r="E31" s="116"/>
      <c r="F31" s="116"/>
      <c r="G31" s="116"/>
      <c r="H31" s="116"/>
      <c r="I31" s="116"/>
      <c r="J31" s="116"/>
      <c r="K31" s="116"/>
      <c r="L31" s="116"/>
      <c r="M31" s="116"/>
      <c r="N31" s="116"/>
      <c r="O31" s="116"/>
    </row>
    <row r="32" spans="1:15" ht="18" x14ac:dyDescent="0.35">
      <c r="A32" s="137" t="s">
        <v>243</v>
      </c>
    </row>
    <row r="33" spans="1:10" s="181" customFormat="1" x14ac:dyDescent="0.35">
      <c r="A33" s="269" t="s">
        <v>301</v>
      </c>
      <c r="B33" s="180"/>
      <c r="C33" s="180"/>
      <c r="D33" s="180"/>
      <c r="E33" s="180"/>
      <c r="F33" s="180"/>
      <c r="G33" s="180"/>
      <c r="H33" s="180"/>
      <c r="I33" s="180"/>
      <c r="J33" s="180"/>
    </row>
  </sheetData>
  <mergeCells count="3">
    <mergeCell ref="A1:B2"/>
    <mergeCell ref="A4:O4"/>
    <mergeCell ref="B5:O5"/>
  </mergeCells>
  <printOptions horizontalCentered="1"/>
  <pageMargins left="0.70866141732283472" right="0.70866141732283472" top="0.74803149606299213" bottom="0.74803149606299213" header="0.31496062992125984" footer="0.31496062992125984"/>
  <pageSetup paperSize="9" scale="37" orientation="landscape" horizontalDpi="300" r:id="rId1"/>
  <headerFooter>
    <oddFooter>&amp;Lstats.gov.sa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D023E-AE6E-4434-9660-A9868F1348AA}">
  <sheetPr>
    <tabColor rgb="FF002060"/>
  </sheetPr>
  <dimension ref="A1:X82"/>
  <sheetViews>
    <sheetView showGridLines="0" view="pageBreakPreview" topLeftCell="A3" zoomScale="55" zoomScaleNormal="55" zoomScaleSheetLayoutView="55" workbookViewId="0">
      <selection activeCell="O13" sqref="O13"/>
    </sheetView>
  </sheetViews>
  <sheetFormatPr defaultColWidth="8.81640625" defaultRowHeight="14.5" x14ac:dyDescent="0.35"/>
  <cols>
    <col min="1" max="1" width="53.81640625" style="89" customWidth="1"/>
    <col min="2" max="13" width="13.1796875" style="89" customWidth="1"/>
    <col min="14" max="19" width="8.81640625" style="89"/>
    <col min="20" max="20" width="55.1796875" style="89" customWidth="1"/>
    <col min="21" max="16384" width="8.81640625" style="89"/>
  </cols>
  <sheetData>
    <row r="1" spans="1:24" x14ac:dyDescent="0.35">
      <c r="A1" s="360" t="s">
        <v>299</v>
      </c>
      <c r="B1" s="360"/>
      <c r="C1" s="88"/>
    </row>
    <row r="2" spans="1:24" s="90" customFormat="1" x14ac:dyDescent="0.35">
      <c r="A2" s="360"/>
      <c r="B2" s="360"/>
      <c r="C2" s="88"/>
      <c r="K2" s="89"/>
      <c r="L2" s="89"/>
      <c r="M2" s="89"/>
      <c r="N2" s="89"/>
      <c r="O2" s="89"/>
      <c r="P2" s="89"/>
      <c r="Q2" s="89"/>
      <c r="R2" s="89"/>
      <c r="S2" s="89"/>
      <c r="T2" s="89"/>
      <c r="U2" s="89"/>
      <c r="V2" s="89"/>
      <c r="W2" s="89"/>
      <c r="X2" s="89"/>
    </row>
    <row r="3" spans="1:24" s="90" customFormat="1" x14ac:dyDescent="0.35">
      <c r="A3" s="91"/>
      <c r="B3" s="91"/>
      <c r="C3" s="91"/>
      <c r="K3" s="89"/>
      <c r="L3" s="89"/>
      <c r="M3" s="89"/>
      <c r="N3" s="89"/>
      <c r="O3" s="89"/>
      <c r="P3" s="89"/>
      <c r="Q3" s="89"/>
      <c r="R3" s="89"/>
      <c r="S3" s="89"/>
      <c r="T3" s="89"/>
      <c r="U3" s="89"/>
      <c r="V3" s="89"/>
      <c r="W3" s="89"/>
      <c r="X3" s="89"/>
    </row>
    <row r="4" spans="1:24" ht="22" x14ac:dyDescent="0.35">
      <c r="A4" s="361" t="s">
        <v>193</v>
      </c>
      <c r="B4" s="361"/>
      <c r="C4" s="361"/>
      <c r="D4" s="361"/>
      <c r="E4" s="361"/>
      <c r="F4" s="361"/>
      <c r="G4" s="361"/>
      <c r="H4" s="361"/>
      <c r="I4" s="361"/>
      <c r="J4" s="361"/>
      <c r="K4" s="361"/>
      <c r="L4" s="361"/>
      <c r="M4" s="361"/>
    </row>
    <row r="5" spans="1:24" ht="22" x14ac:dyDescent="0.35">
      <c r="A5" s="93" t="s">
        <v>240</v>
      </c>
      <c r="B5" s="336" t="s">
        <v>38</v>
      </c>
      <c r="C5" s="337"/>
      <c r="D5" s="337"/>
      <c r="E5" s="337"/>
      <c r="F5" s="337"/>
      <c r="G5" s="337"/>
      <c r="H5" s="337"/>
      <c r="I5" s="337"/>
      <c r="J5" s="337"/>
      <c r="K5" s="337"/>
      <c r="L5" s="337"/>
      <c r="M5" s="338"/>
    </row>
    <row r="6" spans="1:24" ht="54" customHeight="1" x14ac:dyDescent="0.35">
      <c r="A6" s="49" t="s">
        <v>238</v>
      </c>
      <c r="B6" s="49" t="s">
        <v>4</v>
      </c>
      <c r="C6" s="49" t="s">
        <v>5</v>
      </c>
      <c r="D6" s="49" t="s">
        <v>6</v>
      </c>
      <c r="E6" s="49" t="s">
        <v>7</v>
      </c>
      <c r="F6" s="49" t="s">
        <v>8</v>
      </c>
      <c r="G6" s="49" t="s">
        <v>9</v>
      </c>
      <c r="H6" s="49" t="s">
        <v>10</v>
      </c>
      <c r="I6" s="49" t="s">
        <v>11</v>
      </c>
      <c r="J6" s="49" t="s">
        <v>12</v>
      </c>
      <c r="K6" s="49" t="s">
        <v>39</v>
      </c>
      <c r="L6" s="49" t="s">
        <v>40</v>
      </c>
      <c r="M6" s="49" t="s">
        <v>2</v>
      </c>
    </row>
    <row r="7" spans="1:24" ht="22" x14ac:dyDescent="0.35">
      <c r="A7" s="112" t="s">
        <v>214</v>
      </c>
      <c r="B7" s="122">
        <v>514</v>
      </c>
      <c r="C7" s="122">
        <v>27853</v>
      </c>
      <c r="D7" s="122">
        <v>36664</v>
      </c>
      <c r="E7" s="122">
        <v>33145</v>
      </c>
      <c r="F7" s="122">
        <v>34120</v>
      </c>
      <c r="G7" s="122">
        <v>26998</v>
      </c>
      <c r="H7" s="122">
        <v>17079</v>
      </c>
      <c r="I7" s="122">
        <v>11468</v>
      </c>
      <c r="J7" s="122">
        <v>7809</v>
      </c>
      <c r="K7" s="122">
        <v>4183</v>
      </c>
      <c r="L7" s="122">
        <v>3642</v>
      </c>
      <c r="M7" s="122">
        <f t="shared" ref="M7:M28" si="0">SUM(B7:L7)</f>
        <v>203475</v>
      </c>
    </row>
    <row r="8" spans="1:24" ht="22" x14ac:dyDescent="0.35">
      <c r="A8" s="113" t="s">
        <v>215</v>
      </c>
      <c r="B8" s="123">
        <v>1310</v>
      </c>
      <c r="C8" s="123">
        <v>16219</v>
      </c>
      <c r="D8" s="123">
        <v>34806</v>
      </c>
      <c r="E8" s="123">
        <v>36897</v>
      </c>
      <c r="F8" s="123">
        <v>33447</v>
      </c>
      <c r="G8" s="123">
        <v>23872</v>
      </c>
      <c r="H8" s="123">
        <v>17649</v>
      </c>
      <c r="I8" s="123">
        <v>11312</v>
      </c>
      <c r="J8" s="123">
        <v>7602</v>
      </c>
      <c r="K8" s="123">
        <v>2831</v>
      </c>
      <c r="L8" s="123">
        <v>881</v>
      </c>
      <c r="M8" s="123">
        <f t="shared" si="0"/>
        <v>186826</v>
      </c>
    </row>
    <row r="9" spans="1:24" ht="22" x14ac:dyDescent="0.35">
      <c r="A9" s="112" t="s">
        <v>216</v>
      </c>
      <c r="B9" s="122">
        <v>9292</v>
      </c>
      <c r="C9" s="122">
        <v>104444</v>
      </c>
      <c r="D9" s="122">
        <v>219666</v>
      </c>
      <c r="E9" s="122">
        <v>234774</v>
      </c>
      <c r="F9" s="122">
        <v>241257</v>
      </c>
      <c r="G9" s="122">
        <v>194006</v>
      </c>
      <c r="H9" s="122">
        <v>131914</v>
      </c>
      <c r="I9" s="122">
        <v>91752</v>
      </c>
      <c r="J9" s="122">
        <v>63650</v>
      </c>
      <c r="K9" s="122">
        <v>31647</v>
      </c>
      <c r="L9" s="122">
        <v>19518</v>
      </c>
      <c r="M9" s="122">
        <f t="shared" si="0"/>
        <v>1341920</v>
      </c>
    </row>
    <row r="10" spans="1:24" ht="34.15" customHeight="1" x14ac:dyDescent="0.35">
      <c r="A10" s="113" t="s">
        <v>217</v>
      </c>
      <c r="B10" s="123">
        <v>86</v>
      </c>
      <c r="C10" s="123">
        <v>1037</v>
      </c>
      <c r="D10" s="123">
        <v>4445</v>
      </c>
      <c r="E10" s="123">
        <v>11921</v>
      </c>
      <c r="F10" s="123">
        <v>11224</v>
      </c>
      <c r="G10" s="123">
        <v>7545</v>
      </c>
      <c r="H10" s="123">
        <v>4700</v>
      </c>
      <c r="I10" s="123">
        <v>2858</v>
      </c>
      <c r="J10" s="123">
        <v>1666</v>
      </c>
      <c r="K10" s="123">
        <v>428</v>
      </c>
      <c r="L10" s="123">
        <v>241</v>
      </c>
      <c r="M10" s="123">
        <f t="shared" si="0"/>
        <v>46151</v>
      </c>
    </row>
    <row r="11" spans="1:24" ht="44" x14ac:dyDescent="0.35">
      <c r="A11" s="112" t="s">
        <v>218</v>
      </c>
      <c r="B11" s="122">
        <v>677</v>
      </c>
      <c r="C11" s="122">
        <v>11084</v>
      </c>
      <c r="D11" s="122">
        <v>25824</v>
      </c>
      <c r="E11" s="122">
        <v>32713</v>
      </c>
      <c r="F11" s="122">
        <v>35186</v>
      </c>
      <c r="G11" s="122">
        <v>27554</v>
      </c>
      <c r="H11" s="122">
        <v>17049</v>
      </c>
      <c r="I11" s="122">
        <v>9405</v>
      </c>
      <c r="J11" s="122">
        <v>5383</v>
      </c>
      <c r="K11" s="122">
        <v>2168</v>
      </c>
      <c r="L11" s="122">
        <v>1176</v>
      </c>
      <c r="M11" s="122">
        <f t="shared" si="0"/>
        <v>168219</v>
      </c>
    </row>
    <row r="12" spans="1:24" ht="22" x14ac:dyDescent="0.35">
      <c r="A12" s="113" t="s">
        <v>219</v>
      </c>
      <c r="B12" s="123">
        <v>14006</v>
      </c>
      <c r="C12" s="123">
        <v>250265</v>
      </c>
      <c r="D12" s="123">
        <v>488797</v>
      </c>
      <c r="E12" s="123">
        <v>498273</v>
      </c>
      <c r="F12" s="123">
        <v>544906</v>
      </c>
      <c r="G12" s="123">
        <v>433627</v>
      </c>
      <c r="H12" s="123">
        <v>275752</v>
      </c>
      <c r="I12" s="123">
        <v>175935</v>
      </c>
      <c r="J12" s="123">
        <v>115117</v>
      </c>
      <c r="K12" s="123">
        <v>56818</v>
      </c>
      <c r="L12" s="123">
        <v>41068</v>
      </c>
      <c r="M12" s="123">
        <f t="shared" si="0"/>
        <v>2894564</v>
      </c>
    </row>
    <row r="13" spans="1:24" ht="44" x14ac:dyDescent="0.35">
      <c r="A13" s="112" t="s">
        <v>220</v>
      </c>
      <c r="B13" s="122">
        <v>14852</v>
      </c>
      <c r="C13" s="122">
        <v>140418</v>
      </c>
      <c r="D13" s="122">
        <v>278685</v>
      </c>
      <c r="E13" s="122">
        <v>273995</v>
      </c>
      <c r="F13" s="122">
        <v>279845</v>
      </c>
      <c r="G13" s="122">
        <v>227505</v>
      </c>
      <c r="H13" s="122">
        <v>156812</v>
      </c>
      <c r="I13" s="122">
        <v>109363</v>
      </c>
      <c r="J13" s="122">
        <v>81724</v>
      </c>
      <c r="K13" s="122">
        <v>47474</v>
      </c>
      <c r="L13" s="122">
        <v>38297</v>
      </c>
      <c r="M13" s="122">
        <f t="shared" si="0"/>
        <v>1648970</v>
      </c>
    </row>
    <row r="14" spans="1:24" ht="22" x14ac:dyDescent="0.35">
      <c r="A14" s="113" t="s">
        <v>221</v>
      </c>
      <c r="B14" s="123">
        <v>3755</v>
      </c>
      <c r="C14" s="123">
        <v>48684</v>
      </c>
      <c r="D14" s="123">
        <v>95922</v>
      </c>
      <c r="E14" s="123">
        <v>99663</v>
      </c>
      <c r="F14" s="123">
        <v>105302</v>
      </c>
      <c r="G14" s="123">
        <v>83533</v>
      </c>
      <c r="H14" s="123">
        <v>54869</v>
      </c>
      <c r="I14" s="123">
        <v>34597</v>
      </c>
      <c r="J14" s="123">
        <v>22650</v>
      </c>
      <c r="K14" s="123">
        <v>10975</v>
      </c>
      <c r="L14" s="123">
        <v>7031</v>
      </c>
      <c r="M14" s="123">
        <f t="shared" si="0"/>
        <v>566981</v>
      </c>
    </row>
    <row r="15" spans="1:24" ht="22" x14ac:dyDescent="0.35">
      <c r="A15" s="112" t="s">
        <v>222</v>
      </c>
      <c r="B15" s="122">
        <v>6527</v>
      </c>
      <c r="C15" s="122">
        <v>73049</v>
      </c>
      <c r="D15" s="122">
        <v>155624</v>
      </c>
      <c r="E15" s="122">
        <v>131551</v>
      </c>
      <c r="F15" s="122">
        <v>109551</v>
      </c>
      <c r="G15" s="122">
        <v>79160</v>
      </c>
      <c r="H15" s="122">
        <v>50424</v>
      </c>
      <c r="I15" s="122">
        <v>32968</v>
      </c>
      <c r="J15" s="122">
        <v>22170</v>
      </c>
      <c r="K15" s="122">
        <v>11358</v>
      </c>
      <c r="L15" s="122">
        <v>7158</v>
      </c>
      <c r="M15" s="122">
        <f t="shared" si="0"/>
        <v>679540</v>
      </c>
    </row>
    <row r="16" spans="1:24" ht="22" x14ac:dyDescent="0.35">
      <c r="A16" s="113" t="s">
        <v>223</v>
      </c>
      <c r="B16" s="123">
        <v>518</v>
      </c>
      <c r="C16" s="123">
        <v>9208</v>
      </c>
      <c r="D16" s="123">
        <v>26531</v>
      </c>
      <c r="E16" s="123">
        <v>24256</v>
      </c>
      <c r="F16" s="123">
        <v>18936</v>
      </c>
      <c r="G16" s="123">
        <v>14200</v>
      </c>
      <c r="H16" s="123">
        <v>8250</v>
      </c>
      <c r="I16" s="123">
        <v>4521</v>
      </c>
      <c r="J16" s="123">
        <v>2834</v>
      </c>
      <c r="K16" s="123">
        <v>1420</v>
      </c>
      <c r="L16" s="123">
        <v>1061</v>
      </c>
      <c r="M16" s="123">
        <f t="shared" si="0"/>
        <v>111735</v>
      </c>
    </row>
    <row r="17" spans="1:13" ht="22" x14ac:dyDescent="0.35">
      <c r="A17" s="112" t="s">
        <v>224</v>
      </c>
      <c r="B17" s="122">
        <v>98</v>
      </c>
      <c r="C17" s="122">
        <v>3443</v>
      </c>
      <c r="D17" s="122">
        <v>16570</v>
      </c>
      <c r="E17" s="122">
        <v>22336</v>
      </c>
      <c r="F17" s="122">
        <v>21383</v>
      </c>
      <c r="G17" s="122">
        <v>15841</v>
      </c>
      <c r="H17" s="122">
        <v>8966</v>
      </c>
      <c r="I17" s="122">
        <v>4473</v>
      </c>
      <c r="J17" s="122">
        <v>2175</v>
      </c>
      <c r="K17" s="122">
        <v>899</v>
      </c>
      <c r="L17" s="122">
        <v>732</v>
      </c>
      <c r="M17" s="122">
        <f t="shared" si="0"/>
        <v>96916</v>
      </c>
    </row>
    <row r="18" spans="1:13" ht="22" x14ac:dyDescent="0.35">
      <c r="A18" s="113" t="s">
        <v>225</v>
      </c>
      <c r="B18" s="123">
        <v>415</v>
      </c>
      <c r="C18" s="123">
        <v>4107</v>
      </c>
      <c r="D18" s="123">
        <v>9333</v>
      </c>
      <c r="E18" s="123">
        <v>9776</v>
      </c>
      <c r="F18" s="123">
        <v>9323</v>
      </c>
      <c r="G18" s="123">
        <v>7281</v>
      </c>
      <c r="H18" s="123">
        <v>4981</v>
      </c>
      <c r="I18" s="123">
        <v>3425</v>
      </c>
      <c r="J18" s="123">
        <v>2542</v>
      </c>
      <c r="K18" s="123">
        <v>1490</v>
      </c>
      <c r="L18" s="123">
        <v>1308</v>
      </c>
      <c r="M18" s="123">
        <f t="shared" si="0"/>
        <v>53981</v>
      </c>
    </row>
    <row r="19" spans="1:13" ht="22" x14ac:dyDescent="0.35">
      <c r="A19" s="112" t="s">
        <v>226</v>
      </c>
      <c r="B19" s="122">
        <v>1253</v>
      </c>
      <c r="C19" s="122">
        <v>19347</v>
      </c>
      <c r="D19" s="122">
        <v>51662</v>
      </c>
      <c r="E19" s="122">
        <v>50951</v>
      </c>
      <c r="F19" s="122">
        <v>44387</v>
      </c>
      <c r="G19" s="122">
        <v>32849</v>
      </c>
      <c r="H19" s="122">
        <v>21310</v>
      </c>
      <c r="I19" s="122">
        <v>13932</v>
      </c>
      <c r="J19" s="122">
        <v>10082</v>
      </c>
      <c r="K19" s="122">
        <v>5033</v>
      </c>
      <c r="L19" s="122">
        <v>4215</v>
      </c>
      <c r="M19" s="122">
        <f t="shared" si="0"/>
        <v>255021</v>
      </c>
    </row>
    <row r="20" spans="1:13" ht="22" x14ac:dyDescent="0.35">
      <c r="A20" s="113" t="s">
        <v>227</v>
      </c>
      <c r="B20" s="123">
        <v>3653</v>
      </c>
      <c r="C20" s="123">
        <v>110963</v>
      </c>
      <c r="D20" s="123">
        <v>240482</v>
      </c>
      <c r="E20" s="123">
        <v>231751</v>
      </c>
      <c r="F20" s="123">
        <v>220509</v>
      </c>
      <c r="G20" s="123">
        <v>160781</v>
      </c>
      <c r="H20" s="123">
        <v>90626</v>
      </c>
      <c r="I20" s="123">
        <v>52108</v>
      </c>
      <c r="J20" s="123">
        <v>32106</v>
      </c>
      <c r="K20" s="123">
        <v>15707</v>
      </c>
      <c r="L20" s="123">
        <v>11616</v>
      </c>
      <c r="M20" s="123">
        <f t="shared" si="0"/>
        <v>1170302</v>
      </c>
    </row>
    <row r="21" spans="1:13" ht="44" x14ac:dyDescent="0.35">
      <c r="A21" s="112" t="s">
        <v>228</v>
      </c>
      <c r="B21" s="122">
        <v>723</v>
      </c>
      <c r="C21" s="122">
        <v>14091</v>
      </c>
      <c r="D21" s="122">
        <v>44661</v>
      </c>
      <c r="E21" s="122">
        <v>64867</v>
      </c>
      <c r="F21" s="122">
        <v>59303</v>
      </c>
      <c r="G21" s="122">
        <v>40922</v>
      </c>
      <c r="H21" s="122">
        <v>25371</v>
      </c>
      <c r="I21" s="122">
        <v>15504</v>
      </c>
      <c r="J21" s="122">
        <v>11203</v>
      </c>
      <c r="K21" s="122">
        <v>3705</v>
      </c>
      <c r="L21" s="122">
        <v>1778</v>
      </c>
      <c r="M21" s="122">
        <f t="shared" si="0"/>
        <v>282128</v>
      </c>
    </row>
    <row r="22" spans="1:13" ht="22" x14ac:dyDescent="0.35">
      <c r="A22" s="113" t="s">
        <v>229</v>
      </c>
      <c r="B22" s="123">
        <v>241</v>
      </c>
      <c r="C22" s="123">
        <v>7267</v>
      </c>
      <c r="D22" s="123">
        <v>28426</v>
      </c>
      <c r="E22" s="123">
        <v>35488</v>
      </c>
      <c r="F22" s="123">
        <v>35881</v>
      </c>
      <c r="G22" s="123">
        <v>27603</v>
      </c>
      <c r="H22" s="123">
        <v>19369</v>
      </c>
      <c r="I22" s="123">
        <v>14800</v>
      </c>
      <c r="J22" s="123">
        <v>10641</v>
      </c>
      <c r="K22" s="123">
        <v>5402</v>
      </c>
      <c r="L22" s="123">
        <v>3371</v>
      </c>
      <c r="M22" s="123">
        <f t="shared" si="0"/>
        <v>188489</v>
      </c>
    </row>
    <row r="23" spans="1:13" ht="22" x14ac:dyDescent="0.35">
      <c r="A23" s="112" t="s">
        <v>230</v>
      </c>
      <c r="B23" s="122">
        <v>809</v>
      </c>
      <c r="C23" s="122">
        <v>19910</v>
      </c>
      <c r="D23" s="122">
        <v>85286</v>
      </c>
      <c r="E23" s="122">
        <v>100317</v>
      </c>
      <c r="F23" s="122">
        <v>94287</v>
      </c>
      <c r="G23" s="122">
        <v>60356</v>
      </c>
      <c r="H23" s="122">
        <v>35924</v>
      </c>
      <c r="I23" s="122">
        <v>22795</v>
      </c>
      <c r="J23" s="122">
        <v>14739</v>
      </c>
      <c r="K23" s="122">
        <v>7765</v>
      </c>
      <c r="L23" s="122">
        <v>6724</v>
      </c>
      <c r="M23" s="122">
        <f t="shared" si="0"/>
        <v>448912</v>
      </c>
    </row>
    <row r="24" spans="1:13" ht="22" x14ac:dyDescent="0.35">
      <c r="A24" s="113" t="s">
        <v>231</v>
      </c>
      <c r="B24" s="123">
        <v>264</v>
      </c>
      <c r="C24" s="123">
        <v>3378</v>
      </c>
      <c r="D24" s="123">
        <v>7672</v>
      </c>
      <c r="E24" s="123">
        <v>6989</v>
      </c>
      <c r="F24" s="123">
        <v>5341</v>
      </c>
      <c r="G24" s="123">
        <v>3557</v>
      </c>
      <c r="H24" s="123">
        <v>2241</v>
      </c>
      <c r="I24" s="123">
        <v>1401</v>
      </c>
      <c r="J24" s="123">
        <v>904</v>
      </c>
      <c r="K24" s="123">
        <v>516</v>
      </c>
      <c r="L24" s="123">
        <v>408</v>
      </c>
      <c r="M24" s="123">
        <f t="shared" si="0"/>
        <v>32671</v>
      </c>
    </row>
    <row r="25" spans="1:13" ht="22" x14ac:dyDescent="0.35">
      <c r="A25" s="112" t="s">
        <v>232</v>
      </c>
      <c r="B25" s="122">
        <v>1247</v>
      </c>
      <c r="C25" s="122">
        <v>22204</v>
      </c>
      <c r="D25" s="122">
        <v>47588</v>
      </c>
      <c r="E25" s="122">
        <v>44368</v>
      </c>
      <c r="F25" s="122">
        <v>43222</v>
      </c>
      <c r="G25" s="122">
        <v>34886</v>
      </c>
      <c r="H25" s="122">
        <v>23266</v>
      </c>
      <c r="I25" s="122">
        <v>15107</v>
      </c>
      <c r="J25" s="122">
        <v>10691</v>
      </c>
      <c r="K25" s="122">
        <v>5147</v>
      </c>
      <c r="L25" s="122">
        <v>3160</v>
      </c>
      <c r="M25" s="122">
        <f t="shared" si="0"/>
        <v>250886</v>
      </c>
    </row>
    <row r="26" spans="1:13" ht="88" x14ac:dyDescent="0.35">
      <c r="A26" s="113" t="s">
        <v>233</v>
      </c>
      <c r="B26" s="123"/>
      <c r="C26" s="123">
        <v>3</v>
      </c>
      <c r="D26" s="123">
        <v>15</v>
      </c>
      <c r="E26" s="123">
        <v>8</v>
      </c>
      <c r="F26" s="123">
        <v>20</v>
      </c>
      <c r="G26" s="123">
        <v>7</v>
      </c>
      <c r="H26" s="123">
        <v>10</v>
      </c>
      <c r="I26" s="123">
        <v>7</v>
      </c>
      <c r="J26" s="123">
        <v>4</v>
      </c>
      <c r="K26" s="123">
        <v>1</v>
      </c>
      <c r="L26" s="123">
        <v>2</v>
      </c>
      <c r="M26" s="123">
        <f t="shared" si="0"/>
        <v>77</v>
      </c>
    </row>
    <row r="27" spans="1:13" ht="44" x14ac:dyDescent="0.35">
      <c r="A27" s="112" t="s">
        <v>234</v>
      </c>
      <c r="B27" s="122"/>
      <c r="C27" s="122">
        <v>15</v>
      </c>
      <c r="D27" s="122">
        <v>47</v>
      </c>
      <c r="E27" s="122">
        <v>98</v>
      </c>
      <c r="F27" s="122">
        <v>95</v>
      </c>
      <c r="G27" s="122">
        <v>82</v>
      </c>
      <c r="H27" s="122">
        <v>71</v>
      </c>
      <c r="I27" s="122">
        <v>37</v>
      </c>
      <c r="J27" s="122">
        <v>23</v>
      </c>
      <c r="K27" s="122">
        <v>18</v>
      </c>
      <c r="L27" s="122">
        <v>11</v>
      </c>
      <c r="M27" s="122">
        <f t="shared" si="0"/>
        <v>497</v>
      </c>
    </row>
    <row r="28" spans="1:13" ht="22" x14ac:dyDescent="0.35">
      <c r="A28" s="113" t="s">
        <v>211</v>
      </c>
      <c r="B28" s="123">
        <v>3980</v>
      </c>
      <c r="C28" s="123">
        <v>148014</v>
      </c>
      <c r="D28" s="123">
        <v>246784</v>
      </c>
      <c r="E28" s="123">
        <v>177971</v>
      </c>
      <c r="F28" s="123">
        <v>174269</v>
      </c>
      <c r="G28" s="123">
        <v>132575</v>
      </c>
      <c r="H28" s="123">
        <v>81151</v>
      </c>
      <c r="I28" s="123">
        <v>49706</v>
      </c>
      <c r="J28" s="123">
        <v>31643</v>
      </c>
      <c r="K28" s="123">
        <v>17446</v>
      </c>
      <c r="L28" s="123">
        <v>14963</v>
      </c>
      <c r="M28" s="123">
        <f t="shared" si="0"/>
        <v>1078502</v>
      </c>
    </row>
    <row r="29" spans="1:13" ht="22.5" customHeight="1" x14ac:dyDescent="0.35">
      <c r="A29" s="49" t="s">
        <v>2</v>
      </c>
      <c r="B29" s="39">
        <f>SUM(B7:B28)</f>
        <v>64220</v>
      </c>
      <c r="C29" s="39">
        <f t="shared" ref="C29:M29" si="1">SUM(C7:C28)</f>
        <v>1035003</v>
      </c>
      <c r="D29" s="39">
        <f t="shared" si="1"/>
        <v>2145490</v>
      </c>
      <c r="E29" s="39">
        <f t="shared" si="1"/>
        <v>2122108</v>
      </c>
      <c r="F29" s="39">
        <f t="shared" si="1"/>
        <v>2121794</v>
      </c>
      <c r="G29" s="39">
        <f t="shared" si="1"/>
        <v>1634740</v>
      </c>
      <c r="H29" s="39">
        <f t="shared" si="1"/>
        <v>1047784</v>
      </c>
      <c r="I29" s="39">
        <f t="shared" si="1"/>
        <v>677474</v>
      </c>
      <c r="J29" s="39">
        <f t="shared" si="1"/>
        <v>457358</v>
      </c>
      <c r="K29" s="39">
        <f t="shared" si="1"/>
        <v>232431</v>
      </c>
      <c r="L29" s="39">
        <f t="shared" si="1"/>
        <v>168361</v>
      </c>
      <c r="M29" s="39">
        <f t="shared" si="1"/>
        <v>11706763</v>
      </c>
    </row>
    <row r="30" spans="1:13" ht="18" x14ac:dyDescent="0.65">
      <c r="A30" s="97" t="s">
        <v>37</v>
      </c>
      <c r="B30" s="98"/>
      <c r="C30" s="98"/>
      <c r="D30" s="98"/>
      <c r="E30" s="98"/>
      <c r="F30" s="98"/>
      <c r="G30" s="98"/>
      <c r="H30" s="98"/>
      <c r="I30" s="98"/>
      <c r="J30" s="98"/>
      <c r="K30" s="98"/>
      <c r="L30" s="98"/>
      <c r="M30" s="98"/>
    </row>
    <row r="31" spans="1:13" ht="18" x14ac:dyDescent="0.65">
      <c r="A31" s="97" t="s">
        <v>36</v>
      </c>
      <c r="B31" s="99"/>
      <c r="C31" s="99"/>
      <c r="D31" s="99"/>
      <c r="E31" s="99"/>
      <c r="F31" s="99"/>
      <c r="G31" s="99"/>
      <c r="H31" s="99"/>
      <c r="I31" s="99"/>
      <c r="J31" s="99"/>
      <c r="K31" s="99"/>
      <c r="L31" s="99"/>
      <c r="M31" s="99"/>
    </row>
    <row r="32" spans="1:13" ht="18" x14ac:dyDescent="0.35">
      <c r="A32" s="137" t="s">
        <v>243</v>
      </c>
      <c r="B32" s="100"/>
      <c r="C32" s="100"/>
      <c r="D32" s="100"/>
      <c r="E32" s="100"/>
      <c r="F32" s="100"/>
      <c r="G32" s="100"/>
      <c r="H32" s="100"/>
      <c r="I32" s="100"/>
      <c r="J32" s="100"/>
      <c r="K32" s="100"/>
      <c r="L32" s="100"/>
      <c r="M32" s="100"/>
    </row>
    <row r="33" spans="1:10" s="181" customFormat="1" x14ac:dyDescent="0.35">
      <c r="A33" s="269" t="s">
        <v>301</v>
      </c>
      <c r="B33" s="180"/>
      <c r="C33" s="180"/>
      <c r="D33" s="180"/>
      <c r="E33" s="180"/>
      <c r="F33" s="180"/>
      <c r="G33" s="180"/>
      <c r="H33" s="180"/>
      <c r="I33" s="180"/>
      <c r="J33" s="180"/>
    </row>
    <row r="59" spans="2:13" x14ac:dyDescent="0.35">
      <c r="B59" s="100"/>
      <c r="C59" s="100"/>
      <c r="D59" s="100"/>
      <c r="E59" s="100"/>
      <c r="F59" s="100"/>
      <c r="G59" s="100"/>
      <c r="H59" s="100"/>
      <c r="I59" s="100"/>
      <c r="J59" s="100"/>
      <c r="K59" s="100"/>
      <c r="L59" s="100"/>
      <c r="M59" s="100"/>
    </row>
    <row r="60" spans="2:13" x14ac:dyDescent="0.35">
      <c r="B60" s="100"/>
      <c r="C60" s="100"/>
      <c r="D60" s="100"/>
      <c r="E60" s="100"/>
      <c r="F60" s="100"/>
      <c r="G60" s="100"/>
      <c r="H60" s="100"/>
      <c r="I60" s="100"/>
      <c r="J60" s="100"/>
      <c r="K60" s="100"/>
      <c r="L60" s="100"/>
      <c r="M60" s="100"/>
    </row>
    <row r="61" spans="2:13" x14ac:dyDescent="0.35">
      <c r="B61" s="100"/>
      <c r="C61" s="100"/>
      <c r="D61" s="100"/>
      <c r="E61" s="100"/>
      <c r="F61" s="100"/>
      <c r="G61" s="100"/>
      <c r="H61" s="100"/>
      <c r="I61" s="100"/>
      <c r="J61" s="100"/>
      <c r="K61" s="100"/>
      <c r="L61" s="100"/>
      <c r="M61" s="100"/>
    </row>
    <row r="62" spans="2:13" x14ac:dyDescent="0.35">
      <c r="B62" s="100"/>
      <c r="C62" s="100"/>
      <c r="D62" s="100"/>
      <c r="E62" s="100"/>
      <c r="F62" s="100"/>
      <c r="G62" s="100"/>
      <c r="H62" s="100"/>
      <c r="I62" s="100"/>
      <c r="J62" s="100"/>
      <c r="K62" s="100"/>
      <c r="L62" s="100"/>
      <c r="M62" s="100"/>
    </row>
    <row r="63" spans="2:13" x14ac:dyDescent="0.35">
      <c r="B63" s="100"/>
      <c r="C63" s="100"/>
      <c r="D63" s="100"/>
      <c r="E63" s="100"/>
      <c r="F63" s="100"/>
      <c r="G63" s="100"/>
      <c r="H63" s="100"/>
      <c r="I63" s="100"/>
      <c r="J63" s="100"/>
      <c r="K63" s="100"/>
      <c r="L63" s="100"/>
      <c r="M63" s="100"/>
    </row>
    <row r="64" spans="2:13" x14ac:dyDescent="0.35">
      <c r="B64" s="100"/>
      <c r="C64" s="100"/>
      <c r="D64" s="100"/>
      <c r="E64" s="100"/>
      <c r="F64" s="100"/>
      <c r="G64" s="100"/>
      <c r="H64" s="100"/>
      <c r="I64" s="100"/>
      <c r="J64" s="100"/>
      <c r="K64" s="100"/>
      <c r="L64" s="100"/>
      <c r="M64" s="100"/>
    </row>
    <row r="65" spans="2:13" x14ac:dyDescent="0.35">
      <c r="B65" s="100"/>
      <c r="C65" s="100"/>
      <c r="D65" s="100"/>
      <c r="E65" s="100"/>
      <c r="F65" s="100"/>
      <c r="G65" s="100"/>
      <c r="H65" s="100"/>
      <c r="I65" s="100"/>
      <c r="J65" s="100"/>
      <c r="K65" s="100"/>
      <c r="L65" s="100"/>
      <c r="M65" s="100"/>
    </row>
    <row r="66" spans="2:13" x14ac:dyDescent="0.35">
      <c r="B66" s="100"/>
      <c r="C66" s="100"/>
      <c r="D66" s="100"/>
      <c r="E66" s="100"/>
      <c r="F66" s="100"/>
      <c r="G66" s="100"/>
      <c r="H66" s="100"/>
      <c r="I66" s="100"/>
      <c r="J66" s="100"/>
      <c r="K66" s="100"/>
      <c r="L66" s="100"/>
      <c r="M66" s="100"/>
    </row>
    <row r="67" spans="2:13" x14ac:dyDescent="0.35">
      <c r="B67" s="100"/>
      <c r="C67" s="100"/>
      <c r="D67" s="100"/>
      <c r="E67" s="100"/>
      <c r="F67" s="100"/>
      <c r="G67" s="100"/>
      <c r="H67" s="100"/>
      <c r="I67" s="100"/>
      <c r="J67" s="100"/>
      <c r="K67" s="100"/>
      <c r="L67" s="100"/>
      <c r="M67" s="100"/>
    </row>
    <row r="68" spans="2:13" x14ac:dyDescent="0.35">
      <c r="B68" s="100"/>
      <c r="C68" s="100"/>
      <c r="D68" s="100"/>
      <c r="E68" s="100"/>
      <c r="F68" s="100"/>
      <c r="G68" s="100"/>
      <c r="H68" s="100"/>
      <c r="I68" s="100"/>
      <c r="J68" s="100"/>
      <c r="K68" s="100"/>
      <c r="L68" s="100"/>
      <c r="M68" s="100"/>
    </row>
    <row r="69" spans="2:13" x14ac:dyDescent="0.35">
      <c r="B69" s="100"/>
      <c r="C69" s="100"/>
      <c r="D69" s="100"/>
      <c r="E69" s="100"/>
      <c r="F69" s="100"/>
      <c r="G69" s="100"/>
      <c r="H69" s="100"/>
      <c r="I69" s="100"/>
      <c r="J69" s="100"/>
      <c r="K69" s="100"/>
      <c r="L69" s="100"/>
      <c r="M69" s="100"/>
    </row>
    <row r="70" spans="2:13" x14ac:dyDescent="0.35">
      <c r="B70" s="100"/>
      <c r="C70" s="100"/>
      <c r="D70" s="100"/>
      <c r="E70" s="100"/>
      <c r="F70" s="100"/>
      <c r="G70" s="100"/>
      <c r="H70" s="100"/>
      <c r="I70" s="100"/>
      <c r="J70" s="100"/>
      <c r="K70" s="100"/>
      <c r="L70" s="100"/>
      <c r="M70" s="100"/>
    </row>
    <row r="71" spans="2:13" x14ac:dyDescent="0.35">
      <c r="B71" s="100"/>
      <c r="C71" s="100"/>
      <c r="D71" s="100"/>
      <c r="E71" s="100"/>
      <c r="F71" s="100"/>
      <c r="G71" s="100"/>
      <c r="H71" s="100"/>
      <c r="I71" s="100"/>
      <c r="J71" s="100"/>
      <c r="K71" s="100"/>
      <c r="L71" s="100"/>
      <c r="M71" s="100"/>
    </row>
    <row r="72" spans="2:13" x14ac:dyDescent="0.35">
      <c r="B72" s="100"/>
      <c r="C72" s="100"/>
      <c r="D72" s="100"/>
      <c r="E72" s="100"/>
      <c r="F72" s="100"/>
      <c r="G72" s="100"/>
      <c r="H72" s="100"/>
      <c r="I72" s="100"/>
      <c r="J72" s="100"/>
      <c r="K72" s="100"/>
      <c r="L72" s="100"/>
      <c r="M72" s="100"/>
    </row>
    <row r="73" spans="2:13" x14ac:dyDescent="0.35">
      <c r="B73" s="100"/>
      <c r="C73" s="100"/>
      <c r="D73" s="100"/>
      <c r="E73" s="100"/>
      <c r="F73" s="100"/>
      <c r="G73" s="100"/>
      <c r="H73" s="100"/>
      <c r="I73" s="100"/>
      <c r="J73" s="100"/>
      <c r="K73" s="100"/>
      <c r="L73" s="100"/>
      <c r="M73" s="100"/>
    </row>
    <row r="74" spans="2:13" x14ac:dyDescent="0.35">
      <c r="B74" s="100"/>
      <c r="C74" s="100"/>
      <c r="D74" s="100"/>
      <c r="E74" s="100"/>
      <c r="F74" s="100"/>
      <c r="G74" s="100"/>
      <c r="H74" s="100"/>
      <c r="I74" s="100"/>
      <c r="J74" s="100"/>
      <c r="K74" s="100"/>
      <c r="L74" s="100"/>
      <c r="M74" s="100"/>
    </row>
    <row r="75" spans="2:13" x14ac:dyDescent="0.35">
      <c r="B75" s="100"/>
      <c r="C75" s="100"/>
      <c r="D75" s="100"/>
      <c r="E75" s="100"/>
      <c r="F75" s="100"/>
      <c r="G75" s="100"/>
      <c r="H75" s="100"/>
      <c r="I75" s="100"/>
      <c r="J75" s="100"/>
      <c r="K75" s="100"/>
      <c r="L75" s="100"/>
      <c r="M75" s="100"/>
    </row>
    <row r="76" spans="2:13" x14ac:dyDescent="0.35">
      <c r="B76" s="100"/>
      <c r="C76" s="100"/>
      <c r="D76" s="100"/>
      <c r="E76" s="100"/>
      <c r="F76" s="100"/>
      <c r="G76" s="100"/>
      <c r="H76" s="100"/>
      <c r="I76" s="100"/>
      <c r="J76" s="100"/>
      <c r="K76" s="100"/>
      <c r="L76" s="100"/>
      <c r="M76" s="100"/>
    </row>
    <row r="77" spans="2:13" x14ac:dyDescent="0.35">
      <c r="B77" s="100"/>
      <c r="C77" s="100"/>
      <c r="D77" s="100"/>
      <c r="E77" s="100"/>
      <c r="F77" s="100"/>
      <c r="G77" s="100"/>
      <c r="H77" s="100"/>
      <c r="I77" s="100"/>
      <c r="J77" s="100"/>
      <c r="K77" s="100"/>
      <c r="L77" s="100"/>
      <c r="M77" s="100"/>
    </row>
    <row r="78" spans="2:13" x14ac:dyDescent="0.35">
      <c r="B78" s="100"/>
      <c r="C78" s="100"/>
      <c r="D78" s="100"/>
      <c r="E78" s="100"/>
      <c r="F78" s="100"/>
      <c r="G78" s="100"/>
      <c r="H78" s="100"/>
      <c r="I78" s="100"/>
      <c r="J78" s="100"/>
      <c r="K78" s="100"/>
      <c r="L78" s="100"/>
      <c r="M78" s="100"/>
    </row>
    <row r="79" spans="2:13" x14ac:dyDescent="0.35">
      <c r="B79" s="100"/>
      <c r="C79" s="100"/>
      <c r="D79" s="100"/>
      <c r="E79" s="100"/>
      <c r="F79" s="100"/>
      <c r="G79" s="100"/>
      <c r="H79" s="100"/>
      <c r="I79" s="100"/>
      <c r="J79" s="100"/>
      <c r="K79" s="100"/>
      <c r="L79" s="100"/>
      <c r="M79" s="100"/>
    </row>
    <row r="80" spans="2:13" x14ac:dyDescent="0.35">
      <c r="B80" s="100"/>
      <c r="C80" s="100"/>
      <c r="D80" s="100"/>
      <c r="E80" s="100"/>
      <c r="F80" s="100"/>
      <c r="G80" s="100"/>
      <c r="H80" s="100"/>
      <c r="I80" s="100"/>
      <c r="J80" s="100"/>
      <c r="K80" s="100"/>
      <c r="L80" s="100"/>
      <c r="M80" s="100"/>
    </row>
    <row r="81" spans="2:13" x14ac:dyDescent="0.35">
      <c r="B81" s="100"/>
      <c r="C81" s="100"/>
      <c r="D81" s="100"/>
      <c r="E81" s="100"/>
      <c r="F81" s="100"/>
      <c r="G81" s="100"/>
      <c r="H81" s="100"/>
      <c r="I81" s="100"/>
      <c r="J81" s="100"/>
      <c r="K81" s="100"/>
      <c r="L81" s="100"/>
      <c r="M81" s="100"/>
    </row>
    <row r="82" spans="2:13" x14ac:dyDescent="0.35">
      <c r="B82" s="100"/>
      <c r="C82" s="100"/>
      <c r="D82" s="100"/>
      <c r="E82" s="100"/>
      <c r="F82" s="100"/>
      <c r="G82" s="100"/>
      <c r="H82" s="100"/>
      <c r="I82" s="100"/>
      <c r="J82" s="100"/>
      <c r="K82" s="100"/>
      <c r="L82" s="100"/>
      <c r="M82" s="100"/>
    </row>
  </sheetData>
  <mergeCells count="3">
    <mergeCell ref="A1:B2"/>
    <mergeCell ref="A4:M4"/>
    <mergeCell ref="B5:M5"/>
  </mergeCells>
  <printOptions horizontalCentered="1"/>
  <pageMargins left="0.70866141732283472" right="0.70866141732283472" top="0.74803149606299213" bottom="0.74803149606299213" header="0.31496062992125984" footer="0.31496062992125984"/>
  <pageSetup paperSize="9" scale="42" orientation="landscape" horizontalDpi="300" r:id="rId1"/>
  <headerFooter>
    <oddFooter>&amp;Lstats.gov.sa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8BB-62D5-4C54-BA5E-8488984EC352}">
  <sheetPr>
    <tabColor rgb="FF002060"/>
  </sheetPr>
  <dimension ref="A1:AE47"/>
  <sheetViews>
    <sheetView showGridLines="0" view="pageBreakPreview" zoomScale="106" zoomScaleNormal="80" zoomScaleSheetLayoutView="106" workbookViewId="0">
      <selection activeCell="B8" sqref="B8:J19"/>
    </sheetView>
  </sheetViews>
  <sheetFormatPr defaultColWidth="8.453125" defaultRowHeight="14.5" x14ac:dyDescent="0.35"/>
  <cols>
    <col min="1" max="1" width="22.453125" style="139" customWidth="1"/>
    <col min="2" max="9" width="12.453125" style="139" customWidth="1"/>
    <col min="10" max="10" width="17.453125" style="139" customWidth="1"/>
    <col min="11" max="16384" width="8.453125" style="139"/>
  </cols>
  <sheetData>
    <row r="1" spans="1:31" ht="18" x14ac:dyDescent="0.35">
      <c r="A1" s="144" t="s">
        <v>299</v>
      </c>
      <c r="B1" s="138"/>
      <c r="C1" s="138"/>
    </row>
    <row r="2" spans="1:31" s="140" customFormat="1" x14ac:dyDescent="0.35">
      <c r="A2" s="138"/>
      <c r="B2" s="138"/>
      <c r="C2" s="138"/>
      <c r="K2" s="139"/>
      <c r="L2" s="139"/>
      <c r="M2" s="139"/>
      <c r="N2" s="139"/>
      <c r="O2" s="139"/>
      <c r="P2" s="139"/>
      <c r="Q2" s="139"/>
      <c r="R2" s="139"/>
      <c r="S2" s="139"/>
      <c r="T2" s="139"/>
      <c r="U2" s="139"/>
      <c r="V2" s="139"/>
      <c r="W2" s="139"/>
      <c r="X2" s="139"/>
      <c r="Y2" s="139"/>
      <c r="Z2" s="139"/>
      <c r="AA2" s="139"/>
      <c r="AB2" s="139"/>
      <c r="AC2" s="139"/>
      <c r="AD2" s="139"/>
      <c r="AE2" s="139"/>
    </row>
    <row r="3" spans="1:31" s="140" customFormat="1" x14ac:dyDescent="0.35">
      <c r="A3" s="141"/>
      <c r="B3" s="141"/>
      <c r="C3" s="141"/>
      <c r="K3" s="139"/>
      <c r="L3" s="139"/>
      <c r="M3" s="139"/>
      <c r="N3" s="139"/>
      <c r="O3" s="139"/>
      <c r="P3" s="139"/>
      <c r="Q3" s="139"/>
      <c r="R3" s="139"/>
      <c r="S3" s="139"/>
      <c r="T3" s="139"/>
      <c r="U3" s="139"/>
      <c r="V3" s="139"/>
      <c r="W3" s="139"/>
      <c r="X3" s="139"/>
      <c r="Y3" s="139"/>
      <c r="Z3" s="139"/>
      <c r="AA3" s="139"/>
      <c r="AB3" s="139"/>
      <c r="AC3" s="139"/>
      <c r="AD3" s="139"/>
      <c r="AE3" s="139"/>
    </row>
    <row r="4" spans="1:31" ht="22" x14ac:dyDescent="0.35">
      <c r="A4" s="363" t="s">
        <v>254</v>
      </c>
      <c r="B4" s="363"/>
      <c r="C4" s="363"/>
      <c r="D4" s="363"/>
      <c r="E4" s="363"/>
      <c r="F4" s="363"/>
      <c r="G4" s="363"/>
      <c r="H4" s="363"/>
      <c r="I4" s="363"/>
      <c r="J4" s="363"/>
    </row>
    <row r="5" spans="1:31" ht="22" x14ac:dyDescent="0.35">
      <c r="A5" s="145" t="s">
        <v>173</v>
      </c>
      <c r="B5" s="336" t="s">
        <v>120</v>
      </c>
      <c r="C5" s="337"/>
      <c r="D5" s="337"/>
      <c r="E5" s="337"/>
      <c r="F5" s="337"/>
      <c r="G5" s="337"/>
      <c r="H5" s="337"/>
      <c r="I5" s="337"/>
      <c r="J5" s="338"/>
    </row>
    <row r="6" spans="1:31" ht="16.149999999999999" customHeight="1" x14ac:dyDescent="0.35">
      <c r="A6" s="339" t="s">
        <v>38</v>
      </c>
      <c r="B6" s="339" t="s">
        <v>0</v>
      </c>
      <c r="C6" s="339"/>
      <c r="D6" s="339"/>
      <c r="E6" s="339" t="s">
        <v>1</v>
      </c>
      <c r="F6" s="339"/>
      <c r="G6" s="339"/>
      <c r="H6" s="339" t="s">
        <v>2</v>
      </c>
      <c r="I6" s="339"/>
      <c r="J6" s="339"/>
    </row>
    <row r="7" spans="1:31" ht="25.15" customHeight="1" x14ac:dyDescent="0.35">
      <c r="A7" s="339"/>
      <c r="B7" s="49" t="s">
        <v>27</v>
      </c>
      <c r="C7" s="49" t="s">
        <v>28</v>
      </c>
      <c r="D7" s="49" t="s">
        <v>2</v>
      </c>
      <c r="E7" s="49" t="s">
        <v>27</v>
      </c>
      <c r="F7" s="49" t="s">
        <v>28</v>
      </c>
      <c r="G7" s="49" t="s">
        <v>2</v>
      </c>
      <c r="H7" s="49" t="s">
        <v>27</v>
      </c>
      <c r="I7" s="49" t="s">
        <v>28</v>
      </c>
      <c r="J7" s="49" t="s">
        <v>2</v>
      </c>
    </row>
    <row r="8" spans="1:31" ht="19.149999999999999" customHeight="1" x14ac:dyDescent="0.35">
      <c r="A8" s="146" t="s">
        <v>4</v>
      </c>
      <c r="B8" s="294">
        <v>24</v>
      </c>
      <c r="C8" s="294">
        <v>3</v>
      </c>
      <c r="D8" s="294">
        <v>27</v>
      </c>
      <c r="E8" s="294">
        <v>3</v>
      </c>
      <c r="F8" s="294">
        <v>3</v>
      </c>
      <c r="G8" s="294">
        <v>6</v>
      </c>
      <c r="H8" s="294">
        <f>B8+E8</f>
        <v>27</v>
      </c>
      <c r="I8" s="294">
        <f>C8+F8</f>
        <v>6</v>
      </c>
      <c r="J8" s="301">
        <f>H8+I8</f>
        <v>33</v>
      </c>
    </row>
    <row r="9" spans="1:31" ht="19.5" customHeight="1" x14ac:dyDescent="0.35">
      <c r="A9" s="147" t="s">
        <v>5</v>
      </c>
      <c r="B9" s="295">
        <v>886</v>
      </c>
      <c r="C9" s="295">
        <v>208</v>
      </c>
      <c r="D9" s="295">
        <v>1094</v>
      </c>
      <c r="E9" s="295">
        <v>0</v>
      </c>
      <c r="F9" s="295">
        <v>0</v>
      </c>
      <c r="G9" s="295">
        <v>0</v>
      </c>
      <c r="H9" s="295">
        <f t="shared" ref="H9:J19" si="0">B9+E9</f>
        <v>886</v>
      </c>
      <c r="I9" s="295">
        <f t="shared" si="0"/>
        <v>208</v>
      </c>
      <c r="J9" s="302">
        <f t="shared" ref="J9:J18" si="1">H9+I9</f>
        <v>1094</v>
      </c>
    </row>
    <row r="10" spans="1:31" ht="19.149999999999999" customHeight="1" x14ac:dyDescent="0.35">
      <c r="A10" s="146" t="s">
        <v>6</v>
      </c>
      <c r="B10" s="294">
        <v>13527</v>
      </c>
      <c r="C10" s="294">
        <v>5764</v>
      </c>
      <c r="D10" s="294">
        <v>19291</v>
      </c>
      <c r="E10" s="294">
        <v>6</v>
      </c>
      <c r="F10" s="294">
        <v>6</v>
      </c>
      <c r="G10" s="294">
        <v>12</v>
      </c>
      <c r="H10" s="294">
        <f t="shared" si="0"/>
        <v>13533</v>
      </c>
      <c r="I10" s="294">
        <f t="shared" si="0"/>
        <v>5770</v>
      </c>
      <c r="J10" s="301">
        <f t="shared" si="1"/>
        <v>19303</v>
      </c>
    </row>
    <row r="11" spans="1:31" ht="19.5" customHeight="1" x14ac:dyDescent="0.35">
      <c r="A11" s="147" t="s">
        <v>7</v>
      </c>
      <c r="B11" s="295">
        <v>61767</v>
      </c>
      <c r="C11" s="295">
        <v>31050</v>
      </c>
      <c r="D11" s="295">
        <v>92817</v>
      </c>
      <c r="E11" s="295">
        <v>91</v>
      </c>
      <c r="F11" s="295">
        <v>355</v>
      </c>
      <c r="G11" s="295">
        <v>446</v>
      </c>
      <c r="H11" s="295">
        <f t="shared" si="0"/>
        <v>61858</v>
      </c>
      <c r="I11" s="295">
        <f t="shared" si="0"/>
        <v>31405</v>
      </c>
      <c r="J11" s="302">
        <f t="shared" si="1"/>
        <v>93263</v>
      </c>
    </row>
    <row r="12" spans="1:31" ht="19.5" customHeight="1" x14ac:dyDescent="0.35">
      <c r="A12" s="146" t="s">
        <v>8</v>
      </c>
      <c r="B12" s="294">
        <v>128399</v>
      </c>
      <c r="C12" s="294">
        <v>78512</v>
      </c>
      <c r="D12" s="294">
        <v>206911</v>
      </c>
      <c r="E12" s="294">
        <v>1043</v>
      </c>
      <c r="F12" s="294">
        <v>2485</v>
      </c>
      <c r="G12" s="294">
        <v>3528</v>
      </c>
      <c r="H12" s="294">
        <f t="shared" si="0"/>
        <v>129442</v>
      </c>
      <c r="I12" s="294">
        <f t="shared" si="0"/>
        <v>80997</v>
      </c>
      <c r="J12" s="301">
        <f t="shared" si="1"/>
        <v>210439</v>
      </c>
    </row>
    <row r="13" spans="1:31" ht="19.5" customHeight="1" x14ac:dyDescent="0.35">
      <c r="A13" s="147" t="s">
        <v>9</v>
      </c>
      <c r="B13" s="295">
        <v>155826</v>
      </c>
      <c r="C13" s="295">
        <v>122149</v>
      </c>
      <c r="D13" s="295">
        <v>277975</v>
      </c>
      <c r="E13" s="295">
        <v>2737</v>
      </c>
      <c r="F13" s="295">
        <v>4174</v>
      </c>
      <c r="G13" s="295">
        <v>6911</v>
      </c>
      <c r="H13" s="295">
        <f t="shared" si="0"/>
        <v>158563</v>
      </c>
      <c r="I13" s="295">
        <f t="shared" si="0"/>
        <v>126323</v>
      </c>
      <c r="J13" s="302">
        <f t="shared" si="1"/>
        <v>284886</v>
      </c>
    </row>
    <row r="14" spans="1:31" ht="19.5" customHeight="1" x14ac:dyDescent="0.35">
      <c r="A14" s="146" t="s">
        <v>10</v>
      </c>
      <c r="B14" s="294">
        <v>137708</v>
      </c>
      <c r="C14" s="294">
        <v>142985</v>
      </c>
      <c r="D14" s="294">
        <v>280693</v>
      </c>
      <c r="E14" s="294">
        <v>4187</v>
      </c>
      <c r="F14" s="294">
        <v>4009</v>
      </c>
      <c r="G14" s="294">
        <v>8196</v>
      </c>
      <c r="H14" s="294">
        <f t="shared" si="0"/>
        <v>141895</v>
      </c>
      <c r="I14" s="294">
        <f t="shared" si="0"/>
        <v>146994</v>
      </c>
      <c r="J14" s="301">
        <f t="shared" si="1"/>
        <v>288889</v>
      </c>
    </row>
    <row r="15" spans="1:31" ht="19.5" customHeight="1" x14ac:dyDescent="0.35">
      <c r="A15" s="147" t="s">
        <v>11</v>
      </c>
      <c r="B15" s="295">
        <v>97492</v>
      </c>
      <c r="C15" s="295">
        <v>84598</v>
      </c>
      <c r="D15" s="295">
        <v>182090</v>
      </c>
      <c r="E15" s="295">
        <v>4334</v>
      </c>
      <c r="F15" s="295">
        <v>3364</v>
      </c>
      <c r="G15" s="295">
        <v>7698</v>
      </c>
      <c r="H15" s="295">
        <f t="shared" si="0"/>
        <v>101826</v>
      </c>
      <c r="I15" s="295">
        <f t="shared" si="0"/>
        <v>87962</v>
      </c>
      <c r="J15" s="302">
        <f t="shared" si="1"/>
        <v>189788</v>
      </c>
    </row>
    <row r="16" spans="1:31" ht="19.5" customHeight="1" x14ac:dyDescent="0.35">
      <c r="A16" s="146" t="s">
        <v>12</v>
      </c>
      <c r="B16" s="294">
        <v>60372</v>
      </c>
      <c r="C16" s="294">
        <v>34047</v>
      </c>
      <c r="D16" s="294">
        <v>94419</v>
      </c>
      <c r="E16" s="294">
        <v>3554</v>
      </c>
      <c r="F16" s="294">
        <v>2164</v>
      </c>
      <c r="G16" s="294">
        <v>5718</v>
      </c>
      <c r="H16" s="294">
        <f t="shared" si="0"/>
        <v>63926</v>
      </c>
      <c r="I16" s="294">
        <f t="shared" si="0"/>
        <v>36211</v>
      </c>
      <c r="J16" s="301">
        <f t="shared" si="1"/>
        <v>100137</v>
      </c>
    </row>
    <row r="17" spans="1:10" ht="19.5" customHeight="1" x14ac:dyDescent="0.35">
      <c r="A17" s="147" t="s">
        <v>39</v>
      </c>
      <c r="B17" s="295">
        <v>2458</v>
      </c>
      <c r="C17" s="295">
        <v>653</v>
      </c>
      <c r="D17" s="295">
        <v>3111</v>
      </c>
      <c r="E17" s="295">
        <v>2556</v>
      </c>
      <c r="F17" s="295">
        <v>1226</v>
      </c>
      <c r="G17" s="295">
        <v>3782</v>
      </c>
      <c r="H17" s="295">
        <f t="shared" si="0"/>
        <v>5014</v>
      </c>
      <c r="I17" s="295">
        <f t="shared" si="0"/>
        <v>1879</v>
      </c>
      <c r="J17" s="302">
        <f t="shared" si="1"/>
        <v>6893</v>
      </c>
    </row>
    <row r="18" spans="1:10" ht="19.5" customHeight="1" x14ac:dyDescent="0.35">
      <c r="A18" s="146" t="s">
        <v>40</v>
      </c>
      <c r="B18" s="294">
        <v>517</v>
      </c>
      <c r="C18" s="294">
        <v>95</v>
      </c>
      <c r="D18" s="294">
        <v>612</v>
      </c>
      <c r="E18" s="294">
        <v>2953</v>
      </c>
      <c r="F18" s="294">
        <v>1347</v>
      </c>
      <c r="G18" s="294">
        <v>4300</v>
      </c>
      <c r="H18" s="294">
        <f t="shared" si="0"/>
        <v>3470</v>
      </c>
      <c r="I18" s="294">
        <f t="shared" si="0"/>
        <v>1442</v>
      </c>
      <c r="J18" s="301">
        <f t="shared" si="1"/>
        <v>4912</v>
      </c>
    </row>
    <row r="19" spans="1:10" ht="22" x14ac:dyDescent="0.35">
      <c r="A19" s="49" t="s">
        <v>50</v>
      </c>
      <c r="B19" s="39">
        <f>SUM(B8:B18)</f>
        <v>658976</v>
      </c>
      <c r="C19" s="39">
        <f>SUM(C8:C18)</f>
        <v>500064</v>
      </c>
      <c r="D19" s="39">
        <f>B19+C19</f>
        <v>1159040</v>
      </c>
      <c r="E19" s="39">
        <f>SUM(E8:E18)</f>
        <v>21464</v>
      </c>
      <c r="F19" s="39">
        <f>SUM(F8:F18)</f>
        <v>19133</v>
      </c>
      <c r="G19" s="39">
        <f>E19+F19</f>
        <v>40597</v>
      </c>
      <c r="H19" s="39">
        <f t="shared" si="0"/>
        <v>680440</v>
      </c>
      <c r="I19" s="39">
        <f t="shared" si="0"/>
        <v>519197</v>
      </c>
      <c r="J19" s="39">
        <f t="shared" si="0"/>
        <v>1199637</v>
      </c>
    </row>
    <row r="20" spans="1:10" ht="18" x14ac:dyDescent="0.65">
      <c r="A20" s="148" t="s">
        <v>43</v>
      </c>
      <c r="B20" s="149"/>
      <c r="C20" s="149"/>
      <c r="D20" s="149"/>
      <c r="E20" s="149"/>
      <c r="F20" s="149"/>
      <c r="G20" s="149"/>
      <c r="H20" s="149"/>
      <c r="I20" s="149"/>
    </row>
    <row r="21" spans="1:10" ht="18" x14ac:dyDescent="0.65">
      <c r="A21" s="150" t="s">
        <v>44</v>
      </c>
      <c r="B21" s="149"/>
      <c r="C21" s="149"/>
      <c r="D21" s="149"/>
      <c r="E21" s="149"/>
      <c r="F21" s="149"/>
      <c r="G21" s="149"/>
      <c r="H21" s="149"/>
      <c r="I21" s="149"/>
    </row>
    <row r="22" spans="1:10" ht="18" x14ac:dyDescent="0.65">
      <c r="A22" s="150" t="s">
        <v>36</v>
      </c>
      <c r="B22" s="149"/>
      <c r="C22" s="151"/>
      <c r="D22" s="151"/>
      <c r="E22" s="149"/>
      <c r="F22" s="149"/>
      <c r="G22" s="149"/>
      <c r="H22" s="149"/>
      <c r="I22" s="152"/>
    </row>
    <row r="23" spans="1:10" x14ac:dyDescent="0.35">
      <c r="A23" s="184" t="s">
        <v>252</v>
      </c>
    </row>
    <row r="24" spans="1:10" x14ac:dyDescent="0.35">
      <c r="E24" s="153"/>
    </row>
    <row r="25" spans="1:10" x14ac:dyDescent="0.35">
      <c r="B25" s="154"/>
      <c r="C25" s="154"/>
      <c r="D25" s="154"/>
      <c r="E25" s="154"/>
      <c r="F25" s="154"/>
      <c r="G25" s="154"/>
      <c r="H25" s="154"/>
      <c r="I25" s="154"/>
      <c r="J25" s="154"/>
    </row>
    <row r="28" spans="1:10" x14ac:dyDescent="0.35">
      <c r="D28" s="155"/>
    </row>
    <row r="29" spans="1:10" x14ac:dyDescent="0.35">
      <c r="D29" s="155"/>
    </row>
    <row r="30" spans="1:10" x14ac:dyDescent="0.35">
      <c r="D30" s="155"/>
    </row>
    <row r="31" spans="1:10" x14ac:dyDescent="0.35">
      <c r="D31" s="155"/>
    </row>
    <row r="32" spans="1:10" x14ac:dyDescent="0.35">
      <c r="D32" s="155"/>
    </row>
    <row r="36" spans="2:10" x14ac:dyDescent="0.35">
      <c r="B36" s="154"/>
      <c r="C36" s="154"/>
      <c r="D36" s="154"/>
      <c r="E36" s="154"/>
      <c r="F36" s="154"/>
      <c r="G36" s="154"/>
      <c r="H36" s="154"/>
      <c r="I36" s="154"/>
      <c r="J36" s="154"/>
    </row>
    <row r="37" spans="2:10" x14ac:dyDescent="0.35">
      <c r="B37" s="154"/>
      <c r="C37" s="154"/>
      <c r="D37" s="154"/>
      <c r="E37" s="154"/>
      <c r="F37" s="154"/>
      <c r="G37" s="154"/>
      <c r="H37" s="154"/>
      <c r="I37" s="154"/>
      <c r="J37" s="154"/>
    </row>
    <row r="38" spans="2:10" x14ac:dyDescent="0.35">
      <c r="B38" s="154"/>
      <c r="C38" s="154"/>
      <c r="D38" s="154"/>
      <c r="E38" s="154"/>
      <c r="F38" s="154"/>
      <c r="G38" s="154"/>
      <c r="H38" s="154"/>
      <c r="I38" s="154"/>
      <c r="J38" s="154"/>
    </row>
    <row r="39" spans="2:10" x14ac:dyDescent="0.35">
      <c r="B39" s="154"/>
      <c r="C39" s="154"/>
      <c r="D39" s="154"/>
      <c r="E39" s="154"/>
      <c r="F39" s="154"/>
      <c r="G39" s="154"/>
      <c r="H39" s="154"/>
      <c r="I39" s="154"/>
      <c r="J39" s="154"/>
    </row>
    <row r="40" spans="2:10" x14ac:dyDescent="0.35">
      <c r="B40" s="154"/>
      <c r="C40" s="154"/>
      <c r="D40" s="154"/>
      <c r="E40" s="154"/>
      <c r="F40" s="154"/>
      <c r="G40" s="154"/>
      <c r="H40" s="154"/>
      <c r="I40" s="154"/>
      <c r="J40" s="154"/>
    </row>
    <row r="41" spans="2:10" x14ac:dyDescent="0.35">
      <c r="B41" s="154"/>
      <c r="C41" s="154"/>
      <c r="D41" s="154"/>
      <c r="E41" s="154"/>
      <c r="F41" s="154"/>
      <c r="G41" s="154"/>
      <c r="H41" s="154"/>
      <c r="I41" s="154"/>
      <c r="J41" s="154"/>
    </row>
    <row r="42" spans="2:10" x14ac:dyDescent="0.35">
      <c r="B42" s="154"/>
      <c r="C42" s="154"/>
      <c r="D42" s="154"/>
      <c r="E42" s="154"/>
      <c r="F42" s="154"/>
      <c r="G42" s="154"/>
      <c r="H42" s="154"/>
      <c r="I42" s="154"/>
      <c r="J42" s="154"/>
    </row>
    <row r="43" spans="2:10" x14ac:dyDescent="0.35">
      <c r="B43" s="154"/>
      <c r="C43" s="154"/>
      <c r="D43" s="154"/>
      <c r="E43" s="154"/>
      <c r="F43" s="154"/>
      <c r="G43" s="154"/>
      <c r="H43" s="154"/>
      <c r="I43" s="154"/>
      <c r="J43" s="154"/>
    </row>
    <row r="44" spans="2:10" x14ac:dyDescent="0.35">
      <c r="B44" s="154"/>
      <c r="C44" s="154"/>
      <c r="D44" s="154"/>
      <c r="E44" s="154"/>
      <c r="F44" s="154"/>
      <c r="G44" s="154"/>
      <c r="H44" s="154"/>
      <c r="I44" s="154"/>
      <c r="J44" s="154"/>
    </row>
    <row r="45" spans="2:10" x14ac:dyDescent="0.35">
      <c r="B45" s="154"/>
      <c r="C45" s="154"/>
      <c r="D45" s="154"/>
      <c r="E45" s="154"/>
      <c r="F45" s="154"/>
      <c r="G45" s="154"/>
      <c r="H45" s="154"/>
      <c r="I45" s="154"/>
      <c r="J45" s="154"/>
    </row>
    <row r="46" spans="2:10" x14ac:dyDescent="0.35">
      <c r="B46" s="154"/>
      <c r="C46" s="154"/>
      <c r="D46" s="154"/>
      <c r="E46" s="154"/>
      <c r="F46" s="154"/>
      <c r="G46" s="154"/>
      <c r="H46" s="154"/>
      <c r="I46" s="154"/>
      <c r="J46" s="154"/>
    </row>
    <row r="47" spans="2:10" x14ac:dyDescent="0.35">
      <c r="B47" s="154"/>
      <c r="C47" s="154"/>
      <c r="D47" s="154"/>
      <c r="E47" s="154"/>
      <c r="F47" s="154"/>
      <c r="G47" s="154"/>
      <c r="H47" s="154"/>
      <c r="I47" s="154"/>
      <c r="J47" s="154"/>
    </row>
  </sheetData>
  <mergeCells count="6">
    <mergeCell ref="A4:J4"/>
    <mergeCell ref="B5:J5"/>
    <mergeCell ref="A6:A7"/>
    <mergeCell ref="B6:D6"/>
    <mergeCell ref="E6:G6"/>
    <mergeCell ref="H6:J6"/>
  </mergeCells>
  <printOptions horizontalCentered="1" verticalCentered="1"/>
  <pageMargins left="0.70866141732283472" right="0.70866141732283472" top="0.74803149606299213" bottom="0.74803149606299213" header="0.31496062992125984" footer="0.31496062992125984"/>
  <pageSetup paperSize="9" scale="73" orientation="landscape" horizontalDpi="300" r:id="rId1"/>
  <headerFooter>
    <oddFooter>&amp;Lstats.gov.sa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18F6C-4135-42E4-B0DB-51750E6F4704}">
  <sheetPr>
    <tabColor rgb="FF002060"/>
  </sheetPr>
  <dimension ref="A1:AE51"/>
  <sheetViews>
    <sheetView showGridLines="0" view="pageBreakPreview" zoomScale="70" zoomScaleNormal="70" zoomScaleSheetLayoutView="70" workbookViewId="0">
      <selection activeCell="B8" sqref="B8:J19"/>
    </sheetView>
  </sheetViews>
  <sheetFormatPr defaultColWidth="8.453125" defaultRowHeight="14.5" x14ac:dyDescent="0.35"/>
  <cols>
    <col min="1" max="1" width="36.453125" style="139" customWidth="1"/>
    <col min="2" max="2" width="12.453125" style="139" customWidth="1"/>
    <col min="3" max="3" width="14.1796875" style="139" customWidth="1"/>
    <col min="4" max="4" width="12.453125" style="139" customWidth="1"/>
    <col min="5" max="6" width="13.453125" style="139" customWidth="1"/>
    <col min="7" max="7" width="12.453125" style="139" customWidth="1"/>
    <col min="8" max="8" width="13.453125" style="139" customWidth="1"/>
    <col min="9" max="9" width="14.453125" style="139" customWidth="1"/>
    <col min="10" max="10" width="15.453125" style="139" customWidth="1"/>
    <col min="11" max="11" width="37.453125" style="139" customWidth="1"/>
    <col min="12" max="16" width="8.453125" style="139"/>
    <col min="17" max="17" width="9" style="139" customWidth="1"/>
    <col min="18" max="16384" width="8.453125" style="139"/>
  </cols>
  <sheetData>
    <row r="1" spans="1:31" ht="18" x14ac:dyDescent="0.35">
      <c r="A1" s="144" t="s">
        <v>299</v>
      </c>
      <c r="B1" s="138"/>
      <c r="C1" s="138"/>
    </row>
    <row r="2" spans="1:31" s="140" customFormat="1" x14ac:dyDescent="0.35">
      <c r="A2" s="138"/>
      <c r="B2" s="138"/>
      <c r="C2" s="138"/>
      <c r="K2" s="139"/>
      <c r="L2" s="139"/>
      <c r="M2" s="139"/>
      <c r="N2" s="139"/>
      <c r="O2" s="139"/>
      <c r="P2" s="139"/>
      <c r="Q2" s="139"/>
      <c r="R2" s="139"/>
      <c r="S2" s="139"/>
      <c r="T2" s="139"/>
      <c r="U2" s="139"/>
      <c r="V2" s="139"/>
      <c r="W2" s="139"/>
      <c r="X2" s="139"/>
      <c r="Y2" s="139"/>
      <c r="Z2" s="139"/>
      <c r="AA2" s="139"/>
      <c r="AB2" s="139"/>
      <c r="AC2" s="139"/>
      <c r="AD2" s="139"/>
      <c r="AE2" s="139"/>
    </row>
    <row r="3" spans="1:31" s="140" customFormat="1" x14ac:dyDescent="0.35">
      <c r="A3" s="141"/>
      <c r="B3" s="141"/>
      <c r="C3" s="141"/>
      <c r="K3" s="139"/>
      <c r="L3" s="139"/>
      <c r="M3" s="139"/>
      <c r="N3" s="139"/>
      <c r="O3" s="139"/>
      <c r="P3" s="139"/>
      <c r="Q3" s="139"/>
      <c r="R3" s="139"/>
      <c r="S3" s="139"/>
      <c r="T3" s="139"/>
      <c r="U3" s="139"/>
      <c r="V3" s="139"/>
      <c r="W3" s="139"/>
      <c r="X3" s="139"/>
      <c r="Y3" s="139"/>
      <c r="Z3" s="139"/>
      <c r="AA3" s="139"/>
      <c r="AB3" s="139"/>
      <c r="AC3" s="139"/>
      <c r="AD3" s="139"/>
      <c r="AE3" s="139"/>
    </row>
    <row r="4" spans="1:31" ht="22" x14ac:dyDescent="0.35">
      <c r="A4" s="364" t="s">
        <v>115</v>
      </c>
      <c r="B4" s="364"/>
      <c r="C4" s="364"/>
      <c r="D4" s="364"/>
      <c r="E4" s="364"/>
      <c r="F4" s="364"/>
      <c r="G4" s="364"/>
      <c r="H4" s="364"/>
      <c r="I4" s="364"/>
      <c r="J4" s="364"/>
    </row>
    <row r="5" spans="1:31" ht="22" x14ac:dyDescent="0.35">
      <c r="A5" s="156" t="s">
        <v>161</v>
      </c>
      <c r="B5" s="336" t="s">
        <v>120</v>
      </c>
      <c r="C5" s="337"/>
      <c r="D5" s="337"/>
      <c r="E5" s="337"/>
      <c r="F5" s="337"/>
      <c r="G5" s="337"/>
      <c r="H5" s="337"/>
      <c r="I5" s="337"/>
      <c r="J5" s="338"/>
    </row>
    <row r="6" spans="1:31" ht="18.75" customHeight="1" x14ac:dyDescent="0.35">
      <c r="A6" s="340" t="s">
        <v>105</v>
      </c>
      <c r="B6" s="339" t="s">
        <v>0</v>
      </c>
      <c r="C6" s="339"/>
      <c r="D6" s="339"/>
      <c r="E6" s="339" t="s">
        <v>1</v>
      </c>
      <c r="F6" s="339"/>
      <c r="G6" s="339"/>
      <c r="H6" s="339" t="s">
        <v>2</v>
      </c>
      <c r="I6" s="339"/>
      <c r="J6" s="339"/>
    </row>
    <row r="7" spans="1:31" ht="18" customHeight="1" x14ac:dyDescent="0.35">
      <c r="A7" s="341"/>
      <c r="B7" s="49" t="s">
        <v>27</v>
      </c>
      <c r="C7" s="49" t="s">
        <v>28</v>
      </c>
      <c r="D7" s="49" t="s">
        <v>2</v>
      </c>
      <c r="E7" s="49" t="s">
        <v>27</v>
      </c>
      <c r="F7" s="49" t="s">
        <v>28</v>
      </c>
      <c r="G7" s="49" t="s">
        <v>2</v>
      </c>
      <c r="H7" s="49" t="s">
        <v>27</v>
      </c>
      <c r="I7" s="49" t="s">
        <v>28</v>
      </c>
      <c r="J7" s="49" t="s">
        <v>2</v>
      </c>
    </row>
    <row r="8" spans="1:31" ht="22" x14ac:dyDescent="0.35">
      <c r="A8" s="157" t="s">
        <v>66</v>
      </c>
      <c r="B8" s="303">
        <v>10693</v>
      </c>
      <c r="C8" s="301">
        <v>7357</v>
      </c>
      <c r="D8" s="301">
        <v>18050</v>
      </c>
      <c r="E8" s="301">
        <v>335</v>
      </c>
      <c r="F8" s="301">
        <v>175</v>
      </c>
      <c r="G8" s="301">
        <v>510</v>
      </c>
      <c r="H8" s="301">
        <f t="shared" ref="H8:J18" si="0">B8+E8</f>
        <v>11028</v>
      </c>
      <c r="I8" s="301">
        <f t="shared" si="0"/>
        <v>7532</v>
      </c>
      <c r="J8" s="301">
        <f t="shared" si="0"/>
        <v>18560</v>
      </c>
    </row>
    <row r="9" spans="1:31" ht="22" x14ac:dyDescent="0.35">
      <c r="A9" s="158" t="s">
        <v>67</v>
      </c>
      <c r="B9" s="304">
        <v>22461</v>
      </c>
      <c r="C9" s="302">
        <v>3793</v>
      </c>
      <c r="D9" s="302">
        <v>26254</v>
      </c>
      <c r="E9" s="302">
        <v>3</v>
      </c>
      <c r="F9" s="302">
        <v>0</v>
      </c>
      <c r="G9" s="302">
        <v>3</v>
      </c>
      <c r="H9" s="302">
        <f t="shared" si="0"/>
        <v>22464</v>
      </c>
      <c r="I9" s="302">
        <f t="shared" si="0"/>
        <v>3793</v>
      </c>
      <c r="J9" s="302">
        <f t="shared" si="0"/>
        <v>26257</v>
      </c>
    </row>
    <row r="10" spans="1:31" ht="22" x14ac:dyDescent="0.35">
      <c r="A10" s="157" t="s">
        <v>99</v>
      </c>
      <c r="B10" s="303">
        <v>40667</v>
      </c>
      <c r="C10" s="301">
        <v>14180</v>
      </c>
      <c r="D10" s="301">
        <v>54847</v>
      </c>
      <c r="E10" s="301">
        <v>168</v>
      </c>
      <c r="F10" s="301">
        <v>1540</v>
      </c>
      <c r="G10" s="301">
        <v>1708</v>
      </c>
      <c r="H10" s="301">
        <f t="shared" si="0"/>
        <v>40835</v>
      </c>
      <c r="I10" s="301">
        <f t="shared" si="0"/>
        <v>15720</v>
      </c>
      <c r="J10" s="301">
        <f t="shared" si="0"/>
        <v>56555</v>
      </c>
    </row>
    <row r="11" spans="1:31" ht="22" x14ac:dyDescent="0.35">
      <c r="A11" s="158" t="s">
        <v>68</v>
      </c>
      <c r="B11" s="304">
        <v>110997</v>
      </c>
      <c r="C11" s="302">
        <v>28553</v>
      </c>
      <c r="D11" s="302">
        <v>139550</v>
      </c>
      <c r="E11" s="302">
        <v>7</v>
      </c>
      <c r="F11" s="302">
        <v>4</v>
      </c>
      <c r="G11" s="302">
        <v>11</v>
      </c>
      <c r="H11" s="302">
        <f t="shared" si="0"/>
        <v>111004</v>
      </c>
      <c r="I11" s="302">
        <f t="shared" si="0"/>
        <v>28557</v>
      </c>
      <c r="J11" s="302">
        <f t="shared" si="0"/>
        <v>139561</v>
      </c>
    </row>
    <row r="12" spans="1:31" ht="44" x14ac:dyDescent="0.35">
      <c r="A12" s="157" t="s">
        <v>69</v>
      </c>
      <c r="B12" s="303">
        <v>57147</v>
      </c>
      <c r="C12" s="301">
        <v>51912</v>
      </c>
      <c r="D12" s="301">
        <v>109059</v>
      </c>
      <c r="E12" s="301">
        <v>170</v>
      </c>
      <c r="F12" s="301">
        <v>3092</v>
      </c>
      <c r="G12" s="301">
        <v>3262</v>
      </c>
      <c r="H12" s="301">
        <f t="shared" si="0"/>
        <v>57317</v>
      </c>
      <c r="I12" s="301">
        <f t="shared" si="0"/>
        <v>55004</v>
      </c>
      <c r="J12" s="301">
        <f t="shared" si="0"/>
        <v>112321</v>
      </c>
    </row>
    <row r="13" spans="1:31" ht="22" x14ac:dyDescent="0.35">
      <c r="A13" s="158" t="s">
        <v>70</v>
      </c>
      <c r="B13" s="304">
        <v>16965</v>
      </c>
      <c r="C13" s="302">
        <v>21496</v>
      </c>
      <c r="D13" s="302">
        <v>38461</v>
      </c>
      <c r="E13" s="302">
        <v>2</v>
      </c>
      <c r="F13" s="302">
        <v>16</v>
      </c>
      <c r="G13" s="302">
        <v>18</v>
      </c>
      <c r="H13" s="302">
        <f t="shared" si="0"/>
        <v>16967</v>
      </c>
      <c r="I13" s="302">
        <f t="shared" si="0"/>
        <v>21512</v>
      </c>
      <c r="J13" s="302">
        <f t="shared" si="0"/>
        <v>38479</v>
      </c>
    </row>
    <row r="14" spans="1:31" ht="22" x14ac:dyDescent="0.35">
      <c r="A14" s="157" t="s">
        <v>71</v>
      </c>
      <c r="B14" s="303">
        <v>344032</v>
      </c>
      <c r="C14" s="301">
        <v>323961</v>
      </c>
      <c r="D14" s="301">
        <v>667993</v>
      </c>
      <c r="E14" s="301">
        <v>7004</v>
      </c>
      <c r="F14" s="301">
        <v>8423</v>
      </c>
      <c r="G14" s="301">
        <v>15427</v>
      </c>
      <c r="H14" s="301">
        <f t="shared" si="0"/>
        <v>351036</v>
      </c>
      <c r="I14" s="301">
        <f t="shared" si="0"/>
        <v>332384</v>
      </c>
      <c r="J14" s="301">
        <f t="shared" si="0"/>
        <v>683420</v>
      </c>
    </row>
    <row r="15" spans="1:31" ht="22" x14ac:dyDescent="0.35">
      <c r="A15" s="158" t="s">
        <v>72</v>
      </c>
      <c r="B15" s="304">
        <v>33695</v>
      </c>
      <c r="C15" s="302">
        <v>25518</v>
      </c>
      <c r="D15" s="302">
        <v>59213</v>
      </c>
      <c r="E15" s="302">
        <v>4308</v>
      </c>
      <c r="F15" s="302">
        <v>1607</v>
      </c>
      <c r="G15" s="302">
        <v>5915</v>
      </c>
      <c r="H15" s="302">
        <f t="shared" si="0"/>
        <v>38003</v>
      </c>
      <c r="I15" s="302">
        <f t="shared" si="0"/>
        <v>27125</v>
      </c>
      <c r="J15" s="302">
        <f t="shared" si="0"/>
        <v>65128</v>
      </c>
    </row>
    <row r="16" spans="1:31" ht="22" x14ac:dyDescent="0.35">
      <c r="A16" s="157" t="s">
        <v>73</v>
      </c>
      <c r="B16" s="303">
        <v>16431</v>
      </c>
      <c r="C16" s="301">
        <v>10943</v>
      </c>
      <c r="D16" s="301">
        <v>27374</v>
      </c>
      <c r="E16" s="301">
        <v>8994</v>
      </c>
      <c r="F16" s="301">
        <v>3851</v>
      </c>
      <c r="G16" s="301">
        <v>12845</v>
      </c>
      <c r="H16" s="301">
        <f t="shared" si="0"/>
        <v>25425</v>
      </c>
      <c r="I16" s="301">
        <f t="shared" si="0"/>
        <v>14794</v>
      </c>
      <c r="J16" s="301">
        <f t="shared" si="0"/>
        <v>40219</v>
      </c>
    </row>
    <row r="17" spans="1:10" ht="22" x14ac:dyDescent="0.35">
      <c r="A17" s="158" t="s">
        <v>3</v>
      </c>
      <c r="B17" s="304">
        <v>200</v>
      </c>
      <c r="C17" s="302">
        <v>140</v>
      </c>
      <c r="D17" s="302">
        <v>340</v>
      </c>
      <c r="E17" s="302">
        <v>6</v>
      </c>
      <c r="F17" s="302">
        <v>1</v>
      </c>
      <c r="G17" s="302">
        <v>7</v>
      </c>
      <c r="H17" s="302">
        <f t="shared" si="0"/>
        <v>206</v>
      </c>
      <c r="I17" s="302">
        <f t="shared" si="0"/>
        <v>141</v>
      </c>
      <c r="J17" s="302">
        <f t="shared" si="0"/>
        <v>347</v>
      </c>
    </row>
    <row r="18" spans="1:10" ht="22" x14ac:dyDescent="0.35">
      <c r="A18" s="157" t="s">
        <v>65</v>
      </c>
      <c r="B18" s="303">
        <v>5688</v>
      </c>
      <c r="C18" s="301">
        <v>12211</v>
      </c>
      <c r="D18" s="301">
        <v>17899</v>
      </c>
      <c r="E18" s="301">
        <v>467</v>
      </c>
      <c r="F18" s="301">
        <v>424</v>
      </c>
      <c r="G18" s="301">
        <v>891</v>
      </c>
      <c r="H18" s="301">
        <f t="shared" si="0"/>
        <v>6155</v>
      </c>
      <c r="I18" s="301">
        <f t="shared" si="0"/>
        <v>12635</v>
      </c>
      <c r="J18" s="301">
        <f t="shared" si="0"/>
        <v>18790</v>
      </c>
    </row>
    <row r="19" spans="1:10" ht="22" x14ac:dyDescent="0.35">
      <c r="A19" s="40" t="s">
        <v>2</v>
      </c>
      <c r="B19" s="41">
        <f>SUM(B8:B18)</f>
        <v>658976</v>
      </c>
      <c r="C19" s="41">
        <f t="shared" ref="C19:I19" si="1">SUM(C8:C18)</f>
        <v>500064</v>
      </c>
      <c r="D19" s="41">
        <f t="shared" si="1"/>
        <v>1159040</v>
      </c>
      <c r="E19" s="41">
        <f t="shared" si="1"/>
        <v>21464</v>
      </c>
      <c r="F19" s="41">
        <f t="shared" si="1"/>
        <v>19133</v>
      </c>
      <c r="G19" s="41">
        <f t="shared" si="1"/>
        <v>40597</v>
      </c>
      <c r="H19" s="41">
        <f t="shared" si="1"/>
        <v>680440</v>
      </c>
      <c r="I19" s="41">
        <f t="shared" si="1"/>
        <v>519197</v>
      </c>
      <c r="J19" s="41">
        <f>SUM(J8:J18)</f>
        <v>1199637</v>
      </c>
    </row>
    <row r="20" spans="1:10" ht="18" x14ac:dyDescent="0.65">
      <c r="A20" s="148" t="s">
        <v>43</v>
      </c>
      <c r="B20" s="149"/>
      <c r="C20" s="149"/>
      <c r="D20" s="149"/>
      <c r="E20" s="149"/>
      <c r="F20" s="149"/>
      <c r="G20" s="149"/>
      <c r="H20" s="149"/>
      <c r="I20" s="149"/>
      <c r="J20" s="151"/>
    </row>
    <row r="21" spans="1:10" ht="18" x14ac:dyDescent="0.65">
      <c r="A21" s="159" t="s">
        <v>45</v>
      </c>
      <c r="B21" s="142"/>
      <c r="C21" s="142"/>
      <c r="D21" s="142"/>
      <c r="E21" s="142"/>
      <c r="F21" s="142"/>
      <c r="G21" s="142"/>
      <c r="H21" s="142"/>
      <c r="I21" s="142"/>
      <c r="J21" s="142"/>
    </row>
    <row r="22" spans="1:10" ht="18" x14ac:dyDescent="0.65">
      <c r="A22" s="159" t="s">
        <v>36</v>
      </c>
      <c r="B22" s="142"/>
      <c r="C22" s="143"/>
      <c r="D22" s="143"/>
      <c r="E22" s="142"/>
      <c r="F22" s="142"/>
      <c r="G22" s="142"/>
      <c r="H22" s="142"/>
      <c r="I22" s="160"/>
      <c r="J22" s="142"/>
    </row>
    <row r="23" spans="1:10" ht="18" x14ac:dyDescent="0.65">
      <c r="A23" s="159" t="s">
        <v>121</v>
      </c>
    </row>
    <row r="24" spans="1:10" x14ac:dyDescent="0.35">
      <c r="A24" t="s">
        <v>252</v>
      </c>
    </row>
    <row r="38" spans="2:10" x14ac:dyDescent="0.35">
      <c r="B38" s="154"/>
      <c r="C38" s="154"/>
      <c r="D38" s="154"/>
      <c r="E38" s="154"/>
      <c r="F38" s="154"/>
      <c r="G38" s="154"/>
      <c r="H38" s="154"/>
      <c r="I38" s="154"/>
      <c r="J38" s="154"/>
    </row>
    <row r="39" spans="2:10" x14ac:dyDescent="0.35">
      <c r="B39" s="154"/>
      <c r="C39" s="154"/>
      <c r="D39" s="154"/>
      <c r="E39" s="154"/>
      <c r="F39" s="154"/>
      <c r="G39" s="154"/>
      <c r="H39" s="154"/>
      <c r="I39" s="154"/>
      <c r="J39" s="154"/>
    </row>
    <row r="40" spans="2:10" x14ac:dyDescent="0.35">
      <c r="B40" s="154"/>
      <c r="C40" s="154"/>
      <c r="D40" s="154"/>
      <c r="E40" s="154"/>
      <c r="F40" s="154"/>
      <c r="G40" s="154"/>
      <c r="H40" s="154"/>
      <c r="I40" s="154"/>
      <c r="J40" s="154"/>
    </row>
    <row r="41" spans="2:10" x14ac:dyDescent="0.35">
      <c r="B41" s="154"/>
      <c r="C41" s="154"/>
      <c r="D41" s="154"/>
      <c r="E41" s="154"/>
      <c r="F41" s="154"/>
      <c r="G41" s="154"/>
      <c r="H41" s="154"/>
      <c r="I41" s="154"/>
      <c r="J41" s="154"/>
    </row>
    <row r="42" spans="2:10" x14ac:dyDescent="0.35">
      <c r="B42" s="154"/>
      <c r="C42" s="154"/>
      <c r="D42" s="154"/>
      <c r="E42" s="154"/>
      <c r="F42" s="154"/>
      <c r="G42" s="154"/>
      <c r="H42" s="154"/>
      <c r="I42" s="154"/>
      <c r="J42" s="154"/>
    </row>
    <row r="43" spans="2:10" x14ac:dyDescent="0.35">
      <c r="B43" s="154"/>
      <c r="C43" s="154"/>
      <c r="D43" s="154"/>
      <c r="E43" s="154"/>
      <c r="F43" s="154"/>
      <c r="G43" s="154"/>
      <c r="H43" s="154"/>
      <c r="I43" s="154"/>
      <c r="J43" s="154"/>
    </row>
    <row r="44" spans="2:10" x14ac:dyDescent="0.35">
      <c r="B44" s="154"/>
      <c r="C44" s="154"/>
      <c r="D44" s="154"/>
      <c r="E44" s="154"/>
      <c r="F44" s="154"/>
      <c r="G44" s="154"/>
      <c r="H44" s="154"/>
      <c r="I44" s="154"/>
      <c r="J44" s="154"/>
    </row>
    <row r="45" spans="2:10" x14ac:dyDescent="0.35">
      <c r="B45" s="154"/>
      <c r="C45" s="154"/>
      <c r="D45" s="154"/>
      <c r="E45" s="154"/>
      <c r="F45" s="154"/>
      <c r="G45" s="154"/>
      <c r="H45" s="154"/>
      <c r="I45" s="154"/>
      <c r="J45" s="154"/>
    </row>
    <row r="46" spans="2:10" x14ac:dyDescent="0.35">
      <c r="B46" s="154"/>
      <c r="C46" s="154"/>
      <c r="D46" s="154"/>
      <c r="E46" s="154"/>
      <c r="F46" s="154"/>
      <c r="G46" s="154"/>
      <c r="H46" s="154"/>
      <c r="I46" s="154"/>
      <c r="J46" s="154"/>
    </row>
    <row r="47" spans="2:10" x14ac:dyDescent="0.35">
      <c r="B47" s="154"/>
      <c r="C47" s="154"/>
      <c r="D47" s="154"/>
      <c r="E47" s="154"/>
      <c r="F47" s="154"/>
      <c r="G47" s="154"/>
      <c r="H47" s="154"/>
      <c r="I47" s="154"/>
      <c r="J47" s="154"/>
    </row>
    <row r="48" spans="2:10" x14ac:dyDescent="0.35">
      <c r="B48" s="154"/>
      <c r="C48" s="154"/>
      <c r="D48" s="154"/>
      <c r="E48" s="154"/>
      <c r="F48" s="154"/>
      <c r="G48" s="154"/>
      <c r="H48" s="154"/>
      <c r="I48" s="154"/>
      <c r="J48" s="154"/>
    </row>
    <row r="49" spans="2:10" x14ac:dyDescent="0.35">
      <c r="B49" s="154"/>
      <c r="C49" s="154"/>
      <c r="D49" s="154"/>
      <c r="E49" s="154"/>
      <c r="F49" s="154"/>
      <c r="G49" s="154"/>
      <c r="H49" s="154"/>
      <c r="I49" s="154"/>
      <c r="J49" s="154"/>
    </row>
    <row r="50" spans="2:10" ht="19.5" customHeight="1" x14ac:dyDescent="0.35">
      <c r="B50" s="154"/>
      <c r="C50" s="154"/>
      <c r="D50" s="154"/>
      <c r="E50" s="154"/>
      <c r="F50" s="154"/>
      <c r="G50" s="154"/>
      <c r="H50" s="154"/>
      <c r="I50" s="154"/>
      <c r="J50" s="154"/>
    </row>
    <row r="51" spans="2:10" x14ac:dyDescent="0.35">
      <c r="B51" s="154"/>
      <c r="C51" s="154"/>
      <c r="D51" s="154"/>
      <c r="E51" s="154"/>
      <c r="F51" s="154"/>
      <c r="G51" s="154"/>
      <c r="H51" s="154"/>
      <c r="I51" s="154"/>
      <c r="J51" s="154"/>
    </row>
  </sheetData>
  <mergeCells count="6">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57" orientation="landscape" horizontalDpi="300" r:id="rId1"/>
  <headerFooter>
    <oddFooter>&amp;Lstats.gov.sa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3F3BA-F491-4B01-8220-B405C47D87A8}">
  <sheetPr>
    <tabColor rgb="FF002060"/>
  </sheetPr>
  <dimension ref="A1:AE61"/>
  <sheetViews>
    <sheetView showGridLines="0" view="pageBreakPreview" zoomScale="55" zoomScaleNormal="70" zoomScaleSheetLayoutView="55" workbookViewId="0">
      <selection activeCell="B8" sqref="B8:J23"/>
    </sheetView>
  </sheetViews>
  <sheetFormatPr defaultColWidth="8.453125" defaultRowHeight="14.5" x14ac:dyDescent="0.35"/>
  <cols>
    <col min="1" max="1" width="20.453125" style="139" bestFit="1" customWidth="1"/>
    <col min="2" max="3" width="13.1796875" style="139" bestFit="1" customWidth="1"/>
    <col min="4" max="4" width="15.453125" style="139" bestFit="1" customWidth="1"/>
    <col min="5" max="6" width="11.453125" style="139" bestFit="1" customWidth="1"/>
    <col min="7" max="7" width="13.453125" style="139" customWidth="1"/>
    <col min="8" max="9" width="13.1796875" style="139" bestFit="1" customWidth="1"/>
    <col min="10" max="10" width="15.453125" style="139" bestFit="1" customWidth="1"/>
    <col min="11" max="16384" width="8.453125" style="139"/>
  </cols>
  <sheetData>
    <row r="1" spans="1:31" ht="18" x14ac:dyDescent="0.35">
      <c r="A1" s="144" t="s">
        <v>299</v>
      </c>
      <c r="B1" s="138"/>
      <c r="C1" s="138"/>
    </row>
    <row r="2" spans="1:31" s="140" customFormat="1" x14ac:dyDescent="0.35">
      <c r="A2" s="138"/>
      <c r="B2" s="138"/>
      <c r="C2" s="138"/>
      <c r="K2" s="139"/>
      <c r="L2" s="139"/>
      <c r="M2" s="139"/>
      <c r="N2" s="139"/>
      <c r="O2" s="139"/>
      <c r="P2" s="139"/>
      <c r="Q2" s="139"/>
      <c r="R2" s="139"/>
      <c r="S2" s="139"/>
      <c r="T2" s="139"/>
      <c r="U2" s="139"/>
      <c r="V2" s="139"/>
      <c r="W2" s="139"/>
      <c r="X2" s="139"/>
      <c r="Y2" s="139"/>
      <c r="Z2" s="139"/>
      <c r="AA2" s="139"/>
      <c r="AB2" s="139"/>
      <c r="AC2" s="139"/>
      <c r="AD2" s="139"/>
      <c r="AE2" s="139"/>
    </row>
    <row r="3" spans="1:31" s="140" customFormat="1" x14ac:dyDescent="0.35">
      <c r="A3" s="141"/>
      <c r="B3" s="141"/>
      <c r="C3" s="141"/>
      <c r="K3" s="139"/>
      <c r="L3" s="139"/>
      <c r="M3" s="139"/>
      <c r="N3" s="139"/>
      <c r="O3" s="139"/>
      <c r="P3" s="139"/>
      <c r="Q3" s="139"/>
      <c r="R3" s="139"/>
      <c r="S3" s="139"/>
      <c r="T3" s="139"/>
      <c r="U3" s="139"/>
      <c r="V3" s="139"/>
      <c r="W3" s="139"/>
      <c r="X3" s="139"/>
      <c r="Y3" s="139"/>
      <c r="Z3" s="139"/>
      <c r="AA3" s="139"/>
      <c r="AB3" s="139"/>
      <c r="AC3" s="139"/>
      <c r="AD3" s="139"/>
      <c r="AE3" s="139"/>
    </row>
    <row r="4" spans="1:31" ht="22" x14ac:dyDescent="0.35">
      <c r="A4" s="366" t="s">
        <v>116</v>
      </c>
      <c r="B4" s="366"/>
      <c r="C4" s="366"/>
      <c r="D4" s="366"/>
      <c r="E4" s="366"/>
      <c r="F4" s="366"/>
      <c r="G4" s="366"/>
      <c r="H4" s="366"/>
      <c r="I4" s="366"/>
      <c r="J4" s="366"/>
    </row>
    <row r="5" spans="1:31" ht="19.5" customHeight="1" x14ac:dyDescent="0.35">
      <c r="A5" s="162" t="s">
        <v>162</v>
      </c>
      <c r="B5" s="336" t="s">
        <v>120</v>
      </c>
      <c r="C5" s="337"/>
      <c r="D5" s="337"/>
      <c r="E5" s="337"/>
      <c r="F5" s="337"/>
      <c r="G5" s="337"/>
      <c r="H5" s="337"/>
      <c r="I5" s="337"/>
      <c r="J5" s="338"/>
    </row>
    <row r="6" spans="1:31" ht="21.75" customHeight="1" x14ac:dyDescent="0.35">
      <c r="A6" s="340" t="s">
        <v>13</v>
      </c>
      <c r="B6" s="339" t="s">
        <v>0</v>
      </c>
      <c r="C6" s="339"/>
      <c r="D6" s="339"/>
      <c r="E6" s="339" t="s">
        <v>1</v>
      </c>
      <c r="F6" s="339"/>
      <c r="G6" s="339"/>
      <c r="H6" s="339" t="s">
        <v>2</v>
      </c>
      <c r="I6" s="339"/>
      <c r="J6" s="339"/>
    </row>
    <row r="7" spans="1:31" ht="22" x14ac:dyDescent="0.35">
      <c r="A7" s="341"/>
      <c r="B7" s="49" t="s">
        <v>27</v>
      </c>
      <c r="C7" s="49" t="s">
        <v>28</v>
      </c>
      <c r="D7" s="49" t="s">
        <v>2</v>
      </c>
      <c r="E7" s="49" t="s">
        <v>27</v>
      </c>
      <c r="F7" s="49" t="s">
        <v>28</v>
      </c>
      <c r="G7" s="49" t="s">
        <v>2</v>
      </c>
      <c r="H7" s="49" t="s">
        <v>27</v>
      </c>
      <c r="I7" s="49" t="s">
        <v>28</v>
      </c>
      <c r="J7" s="49" t="s">
        <v>2</v>
      </c>
    </row>
    <row r="8" spans="1:31" ht="22" x14ac:dyDescent="0.35">
      <c r="A8" s="157" t="s">
        <v>14</v>
      </c>
      <c r="B8" s="301">
        <v>262242</v>
      </c>
      <c r="C8" s="303">
        <v>179884</v>
      </c>
      <c r="D8" s="301">
        <v>442126</v>
      </c>
      <c r="E8" s="301">
        <v>4679</v>
      </c>
      <c r="F8" s="301">
        <v>3804</v>
      </c>
      <c r="G8" s="301">
        <v>8483</v>
      </c>
      <c r="H8" s="301">
        <f>B8+E8</f>
        <v>266921</v>
      </c>
      <c r="I8" s="301">
        <f t="shared" ref="I8:J22" si="0">C8+F8</f>
        <v>183688</v>
      </c>
      <c r="J8" s="301">
        <f t="shared" si="0"/>
        <v>450609</v>
      </c>
    </row>
    <row r="9" spans="1:31" ht="22" x14ac:dyDescent="0.35">
      <c r="A9" s="158" t="s">
        <v>15</v>
      </c>
      <c r="B9" s="302">
        <v>96876</v>
      </c>
      <c r="C9" s="304">
        <v>74774</v>
      </c>
      <c r="D9" s="302">
        <v>171650</v>
      </c>
      <c r="E9" s="302">
        <v>3277</v>
      </c>
      <c r="F9" s="302">
        <v>2714</v>
      </c>
      <c r="G9" s="302">
        <v>5991</v>
      </c>
      <c r="H9" s="302">
        <f t="shared" ref="H9:H22" si="1">B9+E9</f>
        <v>100153</v>
      </c>
      <c r="I9" s="302">
        <f t="shared" si="0"/>
        <v>77488</v>
      </c>
      <c r="J9" s="302">
        <f t="shared" si="0"/>
        <v>177641</v>
      </c>
    </row>
    <row r="10" spans="1:31" ht="22" x14ac:dyDescent="0.35">
      <c r="A10" s="157" t="s">
        <v>16</v>
      </c>
      <c r="B10" s="301">
        <v>36716</v>
      </c>
      <c r="C10" s="303">
        <v>28717</v>
      </c>
      <c r="D10" s="301">
        <v>65433</v>
      </c>
      <c r="E10" s="301">
        <v>1180</v>
      </c>
      <c r="F10" s="301">
        <v>1347</v>
      </c>
      <c r="G10" s="301">
        <v>2527</v>
      </c>
      <c r="H10" s="301">
        <f t="shared" si="1"/>
        <v>37896</v>
      </c>
      <c r="I10" s="301">
        <f t="shared" si="0"/>
        <v>30064</v>
      </c>
      <c r="J10" s="301">
        <f t="shared" si="0"/>
        <v>67960</v>
      </c>
    </row>
    <row r="11" spans="1:31" ht="22" x14ac:dyDescent="0.35">
      <c r="A11" s="158" t="s">
        <v>17</v>
      </c>
      <c r="B11" s="302">
        <v>32951</v>
      </c>
      <c r="C11" s="304">
        <v>26819</v>
      </c>
      <c r="D11" s="302">
        <v>59770</v>
      </c>
      <c r="E11" s="302">
        <v>1360</v>
      </c>
      <c r="F11" s="302">
        <v>1443</v>
      </c>
      <c r="G11" s="302">
        <v>2803</v>
      </c>
      <c r="H11" s="302">
        <f t="shared" si="1"/>
        <v>34311</v>
      </c>
      <c r="I11" s="302">
        <f t="shared" si="0"/>
        <v>28262</v>
      </c>
      <c r="J11" s="302">
        <f t="shared" si="0"/>
        <v>62573</v>
      </c>
    </row>
    <row r="12" spans="1:31" ht="22" x14ac:dyDescent="0.35">
      <c r="A12" s="157" t="s">
        <v>18</v>
      </c>
      <c r="B12" s="301">
        <v>61922</v>
      </c>
      <c r="C12" s="303">
        <v>50340</v>
      </c>
      <c r="D12" s="301">
        <v>112262</v>
      </c>
      <c r="E12" s="301">
        <v>3151</v>
      </c>
      <c r="F12" s="301">
        <v>2300</v>
      </c>
      <c r="G12" s="301">
        <v>5451</v>
      </c>
      <c r="H12" s="301">
        <f t="shared" si="1"/>
        <v>65073</v>
      </c>
      <c r="I12" s="301">
        <f t="shared" si="0"/>
        <v>52640</v>
      </c>
      <c r="J12" s="301">
        <f t="shared" si="0"/>
        <v>117713</v>
      </c>
    </row>
    <row r="13" spans="1:31" ht="22" x14ac:dyDescent="0.35">
      <c r="A13" s="158" t="s">
        <v>19</v>
      </c>
      <c r="B13" s="302">
        <v>46974</v>
      </c>
      <c r="C13" s="304">
        <v>45278</v>
      </c>
      <c r="D13" s="302">
        <v>92252</v>
      </c>
      <c r="E13" s="302">
        <v>1978</v>
      </c>
      <c r="F13" s="302">
        <v>2005</v>
      </c>
      <c r="G13" s="302">
        <v>3983</v>
      </c>
      <c r="H13" s="302">
        <f t="shared" si="1"/>
        <v>48952</v>
      </c>
      <c r="I13" s="302">
        <f t="shared" si="0"/>
        <v>47283</v>
      </c>
      <c r="J13" s="302">
        <f t="shared" si="0"/>
        <v>96235</v>
      </c>
    </row>
    <row r="14" spans="1:31" ht="22" x14ac:dyDescent="0.35">
      <c r="A14" s="157" t="s">
        <v>20</v>
      </c>
      <c r="B14" s="301">
        <v>18962</v>
      </c>
      <c r="C14" s="303">
        <v>14906</v>
      </c>
      <c r="D14" s="301">
        <v>33868</v>
      </c>
      <c r="E14" s="301">
        <v>881</v>
      </c>
      <c r="F14" s="301">
        <v>590</v>
      </c>
      <c r="G14" s="301">
        <v>1471</v>
      </c>
      <c r="H14" s="301">
        <f t="shared" si="1"/>
        <v>19843</v>
      </c>
      <c r="I14" s="301">
        <f t="shared" si="0"/>
        <v>15496</v>
      </c>
      <c r="J14" s="301">
        <f t="shared" si="0"/>
        <v>35339</v>
      </c>
    </row>
    <row r="15" spans="1:31" ht="22" x14ac:dyDescent="0.35">
      <c r="A15" s="158" t="s">
        <v>21</v>
      </c>
      <c r="B15" s="302">
        <v>17347</v>
      </c>
      <c r="C15" s="304">
        <v>14264</v>
      </c>
      <c r="D15" s="302">
        <v>31611</v>
      </c>
      <c r="E15" s="302">
        <v>706</v>
      </c>
      <c r="F15" s="302">
        <v>684</v>
      </c>
      <c r="G15" s="302">
        <v>1390</v>
      </c>
      <c r="H15" s="302">
        <f t="shared" si="1"/>
        <v>18053</v>
      </c>
      <c r="I15" s="302">
        <f t="shared" si="0"/>
        <v>14948</v>
      </c>
      <c r="J15" s="302">
        <f t="shared" si="0"/>
        <v>33001</v>
      </c>
    </row>
    <row r="16" spans="1:31" ht="22" x14ac:dyDescent="0.35">
      <c r="A16" s="157" t="s">
        <v>22</v>
      </c>
      <c r="B16" s="301">
        <v>10822</v>
      </c>
      <c r="C16" s="303">
        <v>7261</v>
      </c>
      <c r="D16" s="301">
        <v>18083</v>
      </c>
      <c r="E16" s="301">
        <v>881</v>
      </c>
      <c r="F16" s="301">
        <v>670</v>
      </c>
      <c r="G16" s="301">
        <v>1551</v>
      </c>
      <c r="H16" s="301">
        <f t="shared" si="1"/>
        <v>11703</v>
      </c>
      <c r="I16" s="301">
        <f t="shared" si="0"/>
        <v>7931</v>
      </c>
      <c r="J16" s="301">
        <f t="shared" si="0"/>
        <v>19634</v>
      </c>
    </row>
    <row r="17" spans="1:13" ht="22" x14ac:dyDescent="0.35">
      <c r="A17" s="158" t="s">
        <v>23</v>
      </c>
      <c r="B17" s="302">
        <v>26946</v>
      </c>
      <c r="C17" s="304">
        <v>24053</v>
      </c>
      <c r="D17" s="302">
        <v>50999</v>
      </c>
      <c r="E17" s="302">
        <v>1043</v>
      </c>
      <c r="F17" s="302">
        <v>956</v>
      </c>
      <c r="G17" s="302">
        <v>1999</v>
      </c>
      <c r="H17" s="302">
        <f t="shared" si="1"/>
        <v>27989</v>
      </c>
      <c r="I17" s="302">
        <f t="shared" si="0"/>
        <v>25009</v>
      </c>
      <c r="J17" s="302">
        <f t="shared" si="0"/>
        <v>52998</v>
      </c>
    </row>
    <row r="18" spans="1:13" ht="22" x14ac:dyDescent="0.35">
      <c r="A18" s="157" t="s">
        <v>24</v>
      </c>
      <c r="B18" s="301">
        <v>18050</v>
      </c>
      <c r="C18" s="303">
        <v>10999</v>
      </c>
      <c r="D18" s="301">
        <v>29049</v>
      </c>
      <c r="E18" s="301">
        <v>915</v>
      </c>
      <c r="F18" s="301">
        <v>1268</v>
      </c>
      <c r="G18" s="301">
        <v>2183</v>
      </c>
      <c r="H18" s="301">
        <f t="shared" si="1"/>
        <v>18965</v>
      </c>
      <c r="I18" s="301">
        <f t="shared" si="0"/>
        <v>12267</v>
      </c>
      <c r="J18" s="301">
        <f t="shared" si="0"/>
        <v>31232</v>
      </c>
    </row>
    <row r="19" spans="1:13" ht="22" x14ac:dyDescent="0.35">
      <c r="A19" s="158" t="s">
        <v>25</v>
      </c>
      <c r="B19" s="302">
        <v>12258</v>
      </c>
      <c r="C19" s="304">
        <v>11320</v>
      </c>
      <c r="D19" s="302">
        <v>23578</v>
      </c>
      <c r="E19" s="302">
        <v>500</v>
      </c>
      <c r="F19" s="302">
        <v>708</v>
      </c>
      <c r="G19" s="302">
        <v>1208</v>
      </c>
      <c r="H19" s="302">
        <f t="shared" si="1"/>
        <v>12758</v>
      </c>
      <c r="I19" s="302">
        <f t="shared" si="0"/>
        <v>12028</v>
      </c>
      <c r="J19" s="302">
        <f t="shared" si="0"/>
        <v>24786</v>
      </c>
    </row>
    <row r="20" spans="1:13" ht="22" x14ac:dyDescent="0.35">
      <c r="A20" s="157" t="s">
        <v>26</v>
      </c>
      <c r="B20" s="301">
        <v>16089</v>
      </c>
      <c r="C20" s="303">
        <v>11306</v>
      </c>
      <c r="D20" s="301">
        <v>27395</v>
      </c>
      <c r="E20" s="301">
        <v>894</v>
      </c>
      <c r="F20" s="301">
        <v>643</v>
      </c>
      <c r="G20" s="301">
        <v>1537</v>
      </c>
      <c r="H20" s="301">
        <f t="shared" si="1"/>
        <v>16983</v>
      </c>
      <c r="I20" s="301">
        <f t="shared" si="0"/>
        <v>11949</v>
      </c>
      <c r="J20" s="301">
        <f t="shared" si="0"/>
        <v>28932</v>
      </c>
    </row>
    <row r="21" spans="1:13" ht="44" x14ac:dyDescent="0.35">
      <c r="A21" s="158" t="s">
        <v>106</v>
      </c>
      <c r="B21" s="302">
        <v>351</v>
      </c>
      <c r="C21" s="304">
        <v>75</v>
      </c>
      <c r="D21" s="302">
        <v>426</v>
      </c>
      <c r="E21" s="302">
        <v>5</v>
      </c>
      <c r="F21" s="302">
        <v>0</v>
      </c>
      <c r="G21" s="302">
        <v>5</v>
      </c>
      <c r="H21" s="302">
        <f t="shared" si="1"/>
        <v>356</v>
      </c>
      <c r="I21" s="302">
        <f t="shared" si="0"/>
        <v>75</v>
      </c>
      <c r="J21" s="302">
        <f t="shared" si="0"/>
        <v>431</v>
      </c>
    </row>
    <row r="22" spans="1:13" ht="22" x14ac:dyDescent="0.35">
      <c r="A22" s="157" t="s">
        <v>41</v>
      </c>
      <c r="B22" s="301">
        <v>470</v>
      </c>
      <c r="C22" s="303">
        <v>68</v>
      </c>
      <c r="D22" s="301">
        <v>538</v>
      </c>
      <c r="E22" s="301">
        <v>14</v>
      </c>
      <c r="F22" s="301">
        <v>1</v>
      </c>
      <c r="G22" s="301">
        <v>15</v>
      </c>
      <c r="H22" s="301">
        <f t="shared" si="1"/>
        <v>484</v>
      </c>
      <c r="I22" s="301">
        <f t="shared" si="0"/>
        <v>69</v>
      </c>
      <c r="J22" s="301">
        <f t="shared" si="0"/>
        <v>553</v>
      </c>
    </row>
    <row r="23" spans="1:13" ht="22.5" thickBot="1" x14ac:dyDescent="0.4">
      <c r="A23" s="129" t="s">
        <v>2</v>
      </c>
      <c r="B23" s="39">
        <f>SUM(B8:B22)</f>
        <v>658976</v>
      </c>
      <c r="C23" s="39">
        <f t="shared" ref="C23:J23" si="2">SUM(C8:C22)</f>
        <v>500064</v>
      </c>
      <c r="D23" s="39">
        <f t="shared" si="2"/>
        <v>1159040</v>
      </c>
      <c r="E23" s="39">
        <f t="shared" si="2"/>
        <v>21464</v>
      </c>
      <c r="F23" s="39">
        <f t="shared" si="2"/>
        <v>19133</v>
      </c>
      <c r="G23" s="39">
        <f t="shared" si="2"/>
        <v>40597</v>
      </c>
      <c r="H23" s="39">
        <f t="shared" si="2"/>
        <v>680440</v>
      </c>
      <c r="I23" s="39">
        <f t="shared" si="2"/>
        <v>519197</v>
      </c>
      <c r="J23" s="39">
        <f t="shared" si="2"/>
        <v>1199637</v>
      </c>
    </row>
    <row r="24" spans="1:13" ht="18.5" thickBot="1" x14ac:dyDescent="0.7">
      <c r="A24" s="163" t="s">
        <v>35</v>
      </c>
      <c r="B24" s="164"/>
      <c r="C24" s="165"/>
      <c r="D24" s="165"/>
      <c r="E24" s="165"/>
      <c r="F24" s="165"/>
      <c r="G24" s="165"/>
      <c r="H24" s="165"/>
      <c r="I24" s="165"/>
      <c r="J24" s="166"/>
    </row>
    <row r="25" spans="1:13" ht="18" x14ac:dyDescent="0.65">
      <c r="A25" s="365" t="s">
        <v>46</v>
      </c>
      <c r="B25" s="365"/>
      <c r="C25" s="149"/>
      <c r="D25" s="149"/>
      <c r="E25" s="149"/>
      <c r="F25" s="149"/>
      <c r="G25" s="149"/>
      <c r="H25" s="149"/>
      <c r="I25" s="149"/>
    </row>
    <row r="26" spans="1:13" ht="18" x14ac:dyDescent="0.65">
      <c r="A26" s="167" t="s">
        <v>36</v>
      </c>
      <c r="B26" s="161"/>
      <c r="C26" s="151"/>
      <c r="D26" s="151"/>
      <c r="E26" s="151"/>
      <c r="F26" s="151"/>
      <c r="G26" s="151"/>
      <c r="H26" s="151"/>
      <c r="I26" s="151"/>
    </row>
    <row r="27" spans="1:13" x14ac:dyDescent="0.35">
      <c r="A27" t="s">
        <v>252</v>
      </c>
      <c r="B27" s="168"/>
      <c r="C27" s="168"/>
      <c r="D27" s="168"/>
      <c r="E27" s="168"/>
      <c r="F27" s="168"/>
      <c r="G27" s="168"/>
      <c r="H27" s="168"/>
      <c r="I27" s="168"/>
      <c r="J27" s="168"/>
      <c r="K27" s="168"/>
      <c r="L27" s="168"/>
      <c r="M27" s="168"/>
    </row>
    <row r="28" spans="1:13" x14ac:dyDescent="0.35">
      <c r="A28" s="168"/>
      <c r="B28" s="168"/>
      <c r="C28" s="168"/>
      <c r="D28" s="168"/>
      <c r="E28" s="168"/>
      <c r="F28" s="168"/>
      <c r="G28" s="168"/>
      <c r="H28" s="168"/>
      <c r="I28" s="168"/>
      <c r="J28" s="168"/>
      <c r="K28" s="168"/>
      <c r="L28" s="168"/>
      <c r="M28" s="168"/>
    </row>
    <row r="29" spans="1:13" x14ac:dyDescent="0.35">
      <c r="A29" s="168"/>
      <c r="B29" s="168"/>
      <c r="C29" s="168"/>
      <c r="D29" s="168"/>
      <c r="E29" s="168"/>
      <c r="F29" s="168"/>
      <c r="G29" s="168"/>
      <c r="H29" s="168"/>
      <c r="I29" s="168"/>
      <c r="J29" s="168"/>
      <c r="K29" s="168"/>
      <c r="L29" s="168"/>
      <c r="M29" s="168"/>
    </row>
    <row r="30" spans="1:13" x14ac:dyDescent="0.35">
      <c r="A30" s="168"/>
      <c r="B30" s="168"/>
      <c r="C30" s="168"/>
      <c r="D30" s="168"/>
      <c r="E30" s="168"/>
      <c r="F30" s="168"/>
      <c r="G30" s="168"/>
      <c r="H30" s="168"/>
      <c r="I30" s="168"/>
      <c r="J30" s="168"/>
      <c r="K30" s="168"/>
      <c r="L30" s="168"/>
      <c r="M30" s="168"/>
    </row>
    <row r="31" spans="1:13" x14ac:dyDescent="0.35">
      <c r="A31" s="168"/>
      <c r="B31" s="168"/>
      <c r="C31" s="168"/>
      <c r="D31" s="168"/>
      <c r="E31" s="168"/>
      <c r="F31" s="168"/>
      <c r="G31" s="168"/>
      <c r="H31" s="168"/>
      <c r="I31" s="168"/>
      <c r="J31" s="168"/>
      <c r="K31" s="168"/>
      <c r="L31" s="168"/>
      <c r="M31" s="168"/>
    </row>
    <row r="32" spans="1:13" x14ac:dyDescent="0.35">
      <c r="A32" s="168"/>
      <c r="B32" s="168"/>
      <c r="C32" s="168"/>
      <c r="D32" s="168"/>
      <c r="E32" s="168"/>
      <c r="F32" s="168"/>
      <c r="G32" s="168"/>
      <c r="H32" s="168"/>
      <c r="I32" s="168"/>
      <c r="J32" s="168"/>
      <c r="K32" s="168"/>
      <c r="L32" s="168"/>
      <c r="M32" s="168"/>
    </row>
    <row r="33" spans="1:13" x14ac:dyDescent="0.35">
      <c r="A33" s="168"/>
      <c r="B33" s="168"/>
      <c r="C33" s="168"/>
      <c r="D33" s="168"/>
      <c r="E33" s="168"/>
      <c r="F33" s="168"/>
      <c r="G33" s="168"/>
      <c r="H33" s="168"/>
      <c r="I33" s="168"/>
      <c r="J33" s="168"/>
      <c r="K33" s="168"/>
      <c r="L33" s="168"/>
      <c r="M33" s="168"/>
    </row>
    <row r="34" spans="1:13" x14ac:dyDescent="0.35">
      <c r="A34" s="168"/>
      <c r="B34" s="168"/>
      <c r="C34" s="168"/>
      <c r="D34" s="168"/>
      <c r="E34" s="168"/>
      <c r="F34" s="168"/>
      <c r="G34" s="168"/>
      <c r="H34" s="168"/>
      <c r="I34" s="168"/>
      <c r="J34" s="168"/>
      <c r="K34" s="168"/>
      <c r="L34" s="168"/>
      <c r="M34" s="168"/>
    </row>
    <row r="35" spans="1:13" x14ac:dyDescent="0.35">
      <c r="A35" s="168"/>
      <c r="B35" s="168"/>
      <c r="C35" s="168"/>
      <c r="D35" s="168"/>
      <c r="E35" s="168"/>
      <c r="F35" s="168"/>
      <c r="G35" s="168"/>
      <c r="H35" s="168"/>
      <c r="I35" s="168"/>
      <c r="J35" s="168"/>
      <c r="K35" s="168"/>
      <c r="L35" s="168"/>
      <c r="M35" s="168"/>
    </row>
    <row r="36" spans="1:13" x14ac:dyDescent="0.35">
      <c r="A36" s="168"/>
      <c r="B36" s="168"/>
      <c r="C36" s="168"/>
      <c r="D36" s="168"/>
      <c r="E36" s="168"/>
      <c r="F36" s="168"/>
      <c r="G36" s="168"/>
      <c r="H36" s="168"/>
      <c r="I36" s="168"/>
      <c r="J36" s="168"/>
      <c r="K36" s="168"/>
      <c r="L36" s="168"/>
      <c r="M36" s="168"/>
    </row>
    <row r="37" spans="1:13" x14ac:dyDescent="0.35">
      <c r="A37" s="168"/>
      <c r="B37" s="168"/>
      <c r="C37" s="168"/>
      <c r="D37" s="168"/>
      <c r="E37" s="168"/>
      <c r="F37" s="168"/>
      <c r="G37" s="168"/>
      <c r="H37" s="168"/>
      <c r="I37" s="168"/>
      <c r="J37" s="168"/>
      <c r="K37" s="168"/>
      <c r="L37" s="168"/>
      <c r="M37" s="168"/>
    </row>
    <row r="38" spans="1:13" x14ac:dyDescent="0.35">
      <c r="A38" s="168"/>
      <c r="B38" s="168"/>
      <c r="C38" s="168"/>
      <c r="D38" s="168"/>
      <c r="E38" s="168"/>
      <c r="F38" s="168"/>
      <c r="G38" s="168"/>
      <c r="H38" s="168"/>
      <c r="I38" s="168"/>
      <c r="J38" s="168"/>
      <c r="K38" s="168"/>
      <c r="L38" s="168"/>
      <c r="M38" s="168"/>
    </row>
    <row r="39" spans="1:13" x14ac:dyDescent="0.35">
      <c r="A39" s="168"/>
      <c r="B39" s="168"/>
      <c r="C39" s="168"/>
      <c r="D39" s="168"/>
      <c r="E39" s="168"/>
      <c r="F39" s="168"/>
      <c r="G39" s="168"/>
      <c r="H39" s="168"/>
      <c r="I39" s="168"/>
      <c r="J39" s="168"/>
      <c r="K39" s="168"/>
      <c r="L39" s="168"/>
      <c r="M39" s="168"/>
    </row>
    <row r="40" spans="1:13" x14ac:dyDescent="0.35">
      <c r="A40" s="168"/>
      <c r="B40" s="168"/>
      <c r="C40" s="168"/>
      <c r="D40" s="168"/>
      <c r="E40" s="168"/>
      <c r="F40" s="168"/>
      <c r="G40" s="168"/>
      <c r="H40" s="168"/>
      <c r="I40" s="168"/>
      <c r="J40" s="168"/>
      <c r="K40" s="168"/>
      <c r="L40" s="168"/>
      <c r="M40" s="168"/>
    </row>
    <row r="41" spans="1:13" x14ac:dyDescent="0.35">
      <c r="A41" s="168"/>
      <c r="B41" s="168"/>
      <c r="C41" s="168"/>
      <c r="D41" s="168"/>
      <c r="E41" s="168"/>
      <c r="F41" s="168"/>
      <c r="G41" s="168"/>
      <c r="H41" s="168"/>
      <c r="I41" s="168"/>
      <c r="J41" s="168"/>
      <c r="K41" s="168"/>
      <c r="L41" s="168"/>
      <c r="M41" s="168"/>
    </row>
    <row r="42" spans="1:13" x14ac:dyDescent="0.35">
      <c r="A42" s="168"/>
      <c r="B42" s="168"/>
      <c r="C42" s="168"/>
      <c r="D42" s="168"/>
      <c r="E42" s="168"/>
      <c r="F42" s="168"/>
      <c r="G42" s="168"/>
      <c r="H42" s="168"/>
      <c r="I42" s="168"/>
      <c r="J42" s="168"/>
      <c r="K42" s="168"/>
      <c r="L42" s="168"/>
      <c r="M42" s="168"/>
    </row>
    <row r="43" spans="1:13" x14ac:dyDescent="0.35">
      <c r="A43" s="168"/>
      <c r="B43" s="168"/>
      <c r="C43" s="168"/>
      <c r="D43" s="168"/>
      <c r="E43" s="168"/>
      <c r="F43" s="168"/>
      <c r="G43" s="168"/>
      <c r="H43" s="168"/>
      <c r="I43" s="168"/>
      <c r="J43" s="168"/>
      <c r="K43" s="168"/>
      <c r="L43" s="168"/>
      <c r="M43" s="168"/>
    </row>
    <row r="44" spans="1:13" x14ac:dyDescent="0.35">
      <c r="A44" s="168"/>
      <c r="B44" s="168"/>
      <c r="C44" s="168"/>
      <c r="D44" s="168"/>
      <c r="E44" s="168"/>
      <c r="F44" s="168"/>
      <c r="G44" s="168"/>
      <c r="H44" s="168"/>
      <c r="I44" s="168"/>
      <c r="J44" s="168"/>
      <c r="K44" s="168"/>
      <c r="L44" s="168"/>
      <c r="M44" s="168"/>
    </row>
    <row r="45" spans="1:13" x14ac:dyDescent="0.35">
      <c r="A45" s="168"/>
      <c r="B45" s="168"/>
      <c r="C45" s="168"/>
      <c r="D45" s="168"/>
      <c r="E45" s="168"/>
      <c r="F45" s="168"/>
      <c r="G45" s="168"/>
      <c r="H45" s="168"/>
      <c r="I45" s="168"/>
      <c r="J45" s="168"/>
      <c r="K45" s="168"/>
      <c r="L45" s="168"/>
      <c r="M45" s="168"/>
    </row>
    <row r="46" spans="1:13" x14ac:dyDescent="0.35">
      <c r="A46" s="168"/>
      <c r="B46" s="169"/>
      <c r="C46" s="169"/>
      <c r="D46" s="169"/>
      <c r="E46" s="169"/>
      <c r="F46" s="169"/>
      <c r="G46" s="169"/>
      <c r="H46" s="169"/>
      <c r="I46" s="169"/>
      <c r="J46" s="169"/>
      <c r="K46" s="168"/>
      <c r="L46" s="168"/>
      <c r="M46" s="168"/>
    </row>
    <row r="47" spans="1:13" x14ac:dyDescent="0.35">
      <c r="A47" s="168"/>
      <c r="B47" s="169"/>
      <c r="C47" s="169"/>
      <c r="D47" s="169"/>
      <c r="E47" s="169"/>
      <c r="F47" s="169"/>
      <c r="G47" s="169"/>
      <c r="H47" s="169"/>
      <c r="I47" s="169"/>
      <c r="J47" s="169"/>
      <c r="K47" s="168"/>
      <c r="L47" s="168"/>
      <c r="M47" s="168"/>
    </row>
    <row r="48" spans="1:13" x14ac:dyDescent="0.35">
      <c r="A48" s="168"/>
      <c r="B48" s="169"/>
      <c r="C48" s="169"/>
      <c r="D48" s="169"/>
      <c r="E48" s="169"/>
      <c r="F48" s="169"/>
      <c r="G48" s="169"/>
      <c r="H48" s="169"/>
      <c r="I48" s="169"/>
      <c r="J48" s="169"/>
      <c r="K48" s="168"/>
      <c r="L48" s="168"/>
      <c r="M48" s="168"/>
    </row>
    <row r="49" spans="2:10" x14ac:dyDescent="0.35">
      <c r="B49" s="169"/>
      <c r="C49" s="169"/>
      <c r="D49" s="169"/>
      <c r="E49" s="169"/>
      <c r="F49" s="169"/>
      <c r="G49" s="169"/>
      <c r="H49" s="169"/>
      <c r="I49" s="169"/>
      <c r="J49" s="169"/>
    </row>
    <row r="50" spans="2:10" x14ac:dyDescent="0.35">
      <c r="B50" s="169"/>
      <c r="C50" s="169"/>
      <c r="D50" s="169"/>
      <c r="E50" s="169"/>
      <c r="F50" s="169"/>
      <c r="G50" s="169"/>
      <c r="H50" s="169"/>
      <c r="I50" s="169"/>
      <c r="J50" s="169"/>
    </row>
    <row r="51" spans="2:10" x14ac:dyDescent="0.35">
      <c r="B51" s="169"/>
      <c r="C51" s="169"/>
      <c r="D51" s="169"/>
      <c r="E51" s="169"/>
      <c r="F51" s="169"/>
      <c r="G51" s="169"/>
      <c r="H51" s="169"/>
      <c r="I51" s="169"/>
      <c r="J51" s="169"/>
    </row>
    <row r="52" spans="2:10" x14ac:dyDescent="0.35">
      <c r="B52" s="169"/>
      <c r="C52" s="169"/>
      <c r="D52" s="169"/>
      <c r="E52" s="169"/>
      <c r="F52" s="169"/>
      <c r="G52" s="169"/>
      <c r="H52" s="169"/>
      <c r="I52" s="169"/>
      <c r="J52" s="169"/>
    </row>
    <row r="53" spans="2:10" x14ac:dyDescent="0.35">
      <c r="B53" s="169"/>
      <c r="C53" s="169"/>
      <c r="D53" s="169"/>
      <c r="E53" s="169"/>
      <c r="F53" s="169"/>
      <c r="G53" s="169"/>
      <c r="H53" s="169"/>
      <c r="I53" s="169"/>
      <c r="J53" s="169"/>
    </row>
    <row r="54" spans="2:10" x14ac:dyDescent="0.35">
      <c r="B54" s="169"/>
      <c r="C54" s="169"/>
      <c r="D54" s="169"/>
      <c r="E54" s="169"/>
      <c r="F54" s="169"/>
      <c r="G54" s="169"/>
      <c r="H54" s="169"/>
      <c r="I54" s="169"/>
      <c r="J54" s="169"/>
    </row>
    <row r="55" spans="2:10" x14ac:dyDescent="0.35">
      <c r="B55" s="169"/>
      <c r="C55" s="169"/>
      <c r="D55" s="169"/>
      <c r="E55" s="169"/>
      <c r="F55" s="169"/>
      <c r="G55" s="169"/>
      <c r="H55" s="169"/>
      <c r="I55" s="169"/>
      <c r="J55" s="169"/>
    </row>
    <row r="56" spans="2:10" x14ac:dyDescent="0.35">
      <c r="B56" s="169"/>
      <c r="C56" s="169"/>
      <c r="D56" s="169"/>
      <c r="E56" s="169"/>
      <c r="F56" s="169"/>
      <c r="G56" s="169"/>
      <c r="H56" s="169"/>
      <c r="I56" s="169"/>
      <c r="J56" s="169"/>
    </row>
    <row r="57" spans="2:10" x14ac:dyDescent="0.35">
      <c r="B57" s="169"/>
      <c r="C57" s="169"/>
      <c r="D57" s="169"/>
      <c r="E57" s="169"/>
      <c r="F57" s="169"/>
      <c r="G57" s="169"/>
      <c r="H57" s="169"/>
      <c r="I57" s="169"/>
      <c r="J57" s="169"/>
    </row>
    <row r="58" spans="2:10" x14ac:dyDescent="0.35">
      <c r="B58" s="169"/>
      <c r="C58" s="169"/>
      <c r="D58" s="169"/>
      <c r="E58" s="169"/>
      <c r="F58" s="169"/>
      <c r="G58" s="169"/>
      <c r="H58" s="169"/>
      <c r="I58" s="169"/>
      <c r="J58" s="169"/>
    </row>
    <row r="59" spans="2:10" x14ac:dyDescent="0.35">
      <c r="B59" s="169"/>
      <c r="C59" s="169"/>
      <c r="D59" s="169"/>
      <c r="E59" s="169"/>
      <c r="F59" s="169"/>
      <c r="G59" s="169"/>
      <c r="H59" s="169"/>
      <c r="I59" s="169"/>
      <c r="J59" s="169"/>
    </row>
    <row r="60" spans="2:10" x14ac:dyDescent="0.35">
      <c r="B60" s="169"/>
      <c r="C60" s="169"/>
      <c r="D60" s="169"/>
      <c r="E60" s="169"/>
      <c r="F60" s="169"/>
      <c r="G60" s="169"/>
      <c r="H60" s="169"/>
      <c r="I60" s="169"/>
      <c r="J60" s="169"/>
    </row>
    <row r="61" spans="2:10" x14ac:dyDescent="0.35">
      <c r="B61" s="169"/>
      <c r="C61" s="169"/>
      <c r="D61" s="169"/>
      <c r="E61" s="169"/>
      <c r="F61" s="169"/>
      <c r="G61" s="169"/>
      <c r="H61" s="169"/>
      <c r="I61" s="169"/>
      <c r="J61" s="169"/>
    </row>
  </sheetData>
  <mergeCells count="7">
    <mergeCell ref="A25:B25"/>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59" orientation="landscape" horizontalDpi="300" r:id="rId1"/>
  <headerFooter>
    <oddFooter>&amp;Lstats.gov.sa&amp;R&amp;P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3FF1-DE54-48EB-8AFD-709BD21EF487}">
  <sheetPr>
    <tabColor rgb="FF002060"/>
  </sheetPr>
  <dimension ref="A1:AE48"/>
  <sheetViews>
    <sheetView showGridLines="0" view="pageBreakPreview" zoomScale="70" zoomScaleNormal="100" zoomScaleSheetLayoutView="70" workbookViewId="0">
      <selection activeCell="B8" sqref="B8:J19"/>
    </sheetView>
  </sheetViews>
  <sheetFormatPr defaultColWidth="8.453125" defaultRowHeight="14.5" x14ac:dyDescent="0.35"/>
  <cols>
    <col min="1" max="1" width="18.453125" style="139" customWidth="1"/>
    <col min="2" max="4" width="11.453125" style="139" bestFit="1" customWidth="1"/>
    <col min="5" max="5" width="13.1796875" style="139" bestFit="1" customWidth="1"/>
    <col min="6" max="6" width="11.453125" style="139" bestFit="1" customWidth="1"/>
    <col min="7" max="8" width="13.1796875" style="139" bestFit="1" customWidth="1"/>
    <col min="9" max="9" width="11.453125" style="139" bestFit="1" customWidth="1"/>
    <col min="10" max="10" width="16.453125" style="139" customWidth="1"/>
    <col min="11" max="16384" width="8.453125" style="139"/>
  </cols>
  <sheetData>
    <row r="1" spans="1:31" ht="18" x14ac:dyDescent="0.35">
      <c r="A1" s="144" t="s">
        <v>299</v>
      </c>
      <c r="B1" s="138"/>
      <c r="C1" s="138"/>
    </row>
    <row r="2" spans="1:31" s="140" customFormat="1" x14ac:dyDescent="0.35">
      <c r="A2" s="138"/>
      <c r="B2" s="138"/>
      <c r="C2" s="138"/>
      <c r="K2" s="139"/>
      <c r="L2" s="139"/>
      <c r="M2" s="139"/>
      <c r="N2" s="139"/>
      <c r="O2" s="139"/>
      <c r="P2" s="139"/>
      <c r="Q2" s="139"/>
      <c r="R2" s="139"/>
      <c r="S2" s="139"/>
      <c r="T2" s="139"/>
      <c r="U2" s="139"/>
      <c r="V2" s="139"/>
      <c r="W2" s="139"/>
      <c r="X2" s="139"/>
      <c r="Y2" s="139"/>
      <c r="Z2" s="139"/>
      <c r="AA2" s="139"/>
      <c r="AB2" s="139"/>
      <c r="AC2" s="139"/>
      <c r="AD2" s="139"/>
      <c r="AE2" s="139"/>
    </row>
    <row r="3" spans="1:31" s="140" customFormat="1" x14ac:dyDescent="0.35">
      <c r="A3" s="141"/>
      <c r="B3" s="141"/>
      <c r="C3" s="141"/>
      <c r="K3" s="139"/>
      <c r="L3" s="139"/>
      <c r="M3" s="139"/>
      <c r="N3" s="139"/>
      <c r="O3" s="139"/>
      <c r="P3" s="139"/>
      <c r="Q3" s="139"/>
      <c r="R3" s="139"/>
      <c r="S3" s="139"/>
      <c r="T3" s="139"/>
      <c r="U3" s="139"/>
      <c r="V3" s="139"/>
      <c r="W3" s="139"/>
      <c r="X3" s="139"/>
      <c r="Y3" s="139"/>
      <c r="Z3" s="139"/>
      <c r="AA3" s="139"/>
      <c r="AB3" s="139"/>
      <c r="AC3" s="139"/>
      <c r="AD3" s="139"/>
      <c r="AE3" s="139"/>
    </row>
    <row r="4" spans="1:31" ht="22" x14ac:dyDescent="0.35">
      <c r="A4" s="367" t="s">
        <v>113</v>
      </c>
      <c r="B4" s="367"/>
      <c r="C4" s="367"/>
      <c r="D4" s="367"/>
      <c r="E4" s="367"/>
      <c r="F4" s="367"/>
      <c r="G4" s="367"/>
      <c r="H4" s="367"/>
      <c r="I4" s="367"/>
      <c r="J4" s="367"/>
    </row>
    <row r="5" spans="1:31" ht="22" x14ac:dyDescent="0.35">
      <c r="A5" s="145" t="s">
        <v>163</v>
      </c>
      <c r="B5" s="336" t="s">
        <v>120</v>
      </c>
      <c r="C5" s="337"/>
      <c r="D5" s="337"/>
      <c r="E5" s="337"/>
      <c r="F5" s="337"/>
      <c r="G5" s="337"/>
      <c r="H5" s="337"/>
      <c r="I5" s="337"/>
      <c r="J5" s="338"/>
    </row>
    <row r="6" spans="1:31" ht="16.149999999999999" customHeight="1" x14ac:dyDescent="0.35">
      <c r="A6" s="368" t="s">
        <v>38</v>
      </c>
      <c r="B6" s="341" t="s">
        <v>0</v>
      </c>
      <c r="C6" s="341"/>
      <c r="D6" s="341"/>
      <c r="E6" s="341" t="s">
        <v>1</v>
      </c>
      <c r="F6" s="341"/>
      <c r="G6" s="341"/>
      <c r="H6" s="341" t="s">
        <v>2</v>
      </c>
      <c r="I6" s="341"/>
      <c r="J6" s="352"/>
    </row>
    <row r="7" spans="1:31" ht="22" x14ac:dyDescent="0.35">
      <c r="A7" s="369"/>
      <c r="B7" s="47" t="s">
        <v>27</v>
      </c>
      <c r="C7" s="47" t="s">
        <v>28</v>
      </c>
      <c r="D7" s="47" t="s">
        <v>2</v>
      </c>
      <c r="E7" s="47" t="s">
        <v>27</v>
      </c>
      <c r="F7" s="47" t="s">
        <v>28</v>
      </c>
      <c r="G7" s="47" t="s">
        <v>2</v>
      </c>
      <c r="H7" s="47" t="s">
        <v>27</v>
      </c>
      <c r="I7" s="47" t="s">
        <v>28</v>
      </c>
      <c r="J7" s="48" t="s">
        <v>2</v>
      </c>
    </row>
    <row r="8" spans="1:31" ht="24" customHeight="1" x14ac:dyDescent="0.35">
      <c r="A8" s="146" t="s">
        <v>4</v>
      </c>
      <c r="B8" s="288">
        <v>4270</v>
      </c>
      <c r="C8" s="288">
        <v>1620</v>
      </c>
      <c r="D8" s="288">
        <v>5890</v>
      </c>
      <c r="E8" s="288">
        <v>19</v>
      </c>
      <c r="F8" s="288">
        <v>3</v>
      </c>
      <c r="G8" s="288">
        <v>22</v>
      </c>
      <c r="H8" s="288">
        <f t="shared" ref="H8:I18" si="0">B8+E8</f>
        <v>4289</v>
      </c>
      <c r="I8" s="288">
        <f t="shared" si="0"/>
        <v>1623</v>
      </c>
      <c r="J8" s="289">
        <f t="shared" ref="J8:J18" si="1">H8+I8</f>
        <v>5912</v>
      </c>
    </row>
    <row r="9" spans="1:31" ht="24" customHeight="1" x14ac:dyDescent="0.35">
      <c r="A9" s="147" t="s">
        <v>5</v>
      </c>
      <c r="B9" s="290">
        <v>18373</v>
      </c>
      <c r="C9" s="290">
        <v>9142</v>
      </c>
      <c r="D9" s="290">
        <v>27515</v>
      </c>
      <c r="E9" s="290">
        <v>8235</v>
      </c>
      <c r="F9" s="290">
        <v>81</v>
      </c>
      <c r="G9" s="290">
        <v>8316</v>
      </c>
      <c r="H9" s="290">
        <f t="shared" si="0"/>
        <v>26608</v>
      </c>
      <c r="I9" s="290">
        <f t="shared" si="0"/>
        <v>9223</v>
      </c>
      <c r="J9" s="291">
        <f t="shared" si="1"/>
        <v>35831</v>
      </c>
    </row>
    <row r="10" spans="1:31" ht="24" customHeight="1" x14ac:dyDescent="0.35">
      <c r="A10" s="146" t="s">
        <v>6</v>
      </c>
      <c r="B10" s="288">
        <v>15199</v>
      </c>
      <c r="C10" s="288">
        <v>12137</v>
      </c>
      <c r="D10" s="288">
        <v>27336</v>
      </c>
      <c r="E10" s="288">
        <v>20372</v>
      </c>
      <c r="F10" s="288">
        <v>551</v>
      </c>
      <c r="G10" s="288">
        <v>20923</v>
      </c>
      <c r="H10" s="288">
        <f t="shared" si="0"/>
        <v>35571</v>
      </c>
      <c r="I10" s="288">
        <f t="shared" si="0"/>
        <v>12688</v>
      </c>
      <c r="J10" s="289">
        <f t="shared" si="1"/>
        <v>48259</v>
      </c>
    </row>
    <row r="11" spans="1:31" ht="24" customHeight="1" x14ac:dyDescent="0.35">
      <c r="A11" s="147" t="s">
        <v>7</v>
      </c>
      <c r="B11" s="290">
        <v>8969</v>
      </c>
      <c r="C11" s="290">
        <v>10183</v>
      </c>
      <c r="D11" s="290">
        <v>19152</v>
      </c>
      <c r="E11" s="290">
        <v>17950</v>
      </c>
      <c r="F11" s="290">
        <v>637</v>
      </c>
      <c r="G11" s="290">
        <v>18587</v>
      </c>
      <c r="H11" s="290">
        <f t="shared" si="0"/>
        <v>26919</v>
      </c>
      <c r="I11" s="290">
        <f t="shared" si="0"/>
        <v>10820</v>
      </c>
      <c r="J11" s="291">
        <f t="shared" si="1"/>
        <v>37739</v>
      </c>
    </row>
    <row r="12" spans="1:31" ht="24" customHeight="1" x14ac:dyDescent="0.35">
      <c r="A12" s="146" t="s">
        <v>8</v>
      </c>
      <c r="B12" s="288">
        <v>5176</v>
      </c>
      <c r="C12" s="288">
        <v>6947</v>
      </c>
      <c r="D12" s="288">
        <v>12123</v>
      </c>
      <c r="E12" s="288">
        <v>18262</v>
      </c>
      <c r="F12" s="288">
        <v>512</v>
      </c>
      <c r="G12" s="288">
        <v>18774</v>
      </c>
      <c r="H12" s="288">
        <f t="shared" si="0"/>
        <v>23438</v>
      </c>
      <c r="I12" s="288">
        <f t="shared" si="0"/>
        <v>7459</v>
      </c>
      <c r="J12" s="289">
        <f t="shared" si="1"/>
        <v>30897</v>
      </c>
    </row>
    <row r="13" spans="1:31" ht="24" customHeight="1" x14ac:dyDescent="0.35">
      <c r="A13" s="147" t="s">
        <v>9</v>
      </c>
      <c r="B13" s="290">
        <v>3193</v>
      </c>
      <c r="C13" s="290">
        <v>4562</v>
      </c>
      <c r="D13" s="290">
        <v>7755</v>
      </c>
      <c r="E13" s="290">
        <v>13203</v>
      </c>
      <c r="F13" s="290">
        <v>395</v>
      </c>
      <c r="G13" s="290">
        <v>13598</v>
      </c>
      <c r="H13" s="290">
        <f t="shared" si="0"/>
        <v>16396</v>
      </c>
      <c r="I13" s="290">
        <f t="shared" si="0"/>
        <v>4957</v>
      </c>
      <c r="J13" s="291">
        <f t="shared" si="1"/>
        <v>21353</v>
      </c>
    </row>
    <row r="14" spans="1:31" ht="24" customHeight="1" x14ac:dyDescent="0.35">
      <c r="A14" s="146" t="s">
        <v>10</v>
      </c>
      <c r="B14" s="288">
        <v>1830</v>
      </c>
      <c r="C14" s="288">
        <v>2608</v>
      </c>
      <c r="D14" s="288">
        <v>4438</v>
      </c>
      <c r="E14" s="288">
        <v>7969</v>
      </c>
      <c r="F14" s="288">
        <v>271</v>
      </c>
      <c r="G14" s="288">
        <v>8240</v>
      </c>
      <c r="H14" s="288">
        <f t="shared" si="0"/>
        <v>9799</v>
      </c>
      <c r="I14" s="288">
        <f t="shared" si="0"/>
        <v>2879</v>
      </c>
      <c r="J14" s="289">
        <f t="shared" si="1"/>
        <v>12678</v>
      </c>
    </row>
    <row r="15" spans="1:31" ht="24" customHeight="1" x14ac:dyDescent="0.35">
      <c r="A15" s="147" t="s">
        <v>11</v>
      </c>
      <c r="B15" s="290">
        <v>1180</v>
      </c>
      <c r="C15" s="290">
        <v>1741</v>
      </c>
      <c r="D15" s="290">
        <v>2921</v>
      </c>
      <c r="E15" s="290">
        <v>5021</v>
      </c>
      <c r="F15" s="290">
        <v>170</v>
      </c>
      <c r="G15" s="290">
        <v>5191</v>
      </c>
      <c r="H15" s="290">
        <f t="shared" si="0"/>
        <v>6201</v>
      </c>
      <c r="I15" s="290">
        <f t="shared" si="0"/>
        <v>1911</v>
      </c>
      <c r="J15" s="291">
        <f t="shared" si="1"/>
        <v>8112</v>
      </c>
    </row>
    <row r="16" spans="1:31" ht="24" customHeight="1" x14ac:dyDescent="0.35">
      <c r="A16" s="146" t="s">
        <v>12</v>
      </c>
      <c r="B16" s="288">
        <v>944</v>
      </c>
      <c r="C16" s="288">
        <v>1289</v>
      </c>
      <c r="D16" s="288">
        <v>2233</v>
      </c>
      <c r="E16" s="288">
        <v>3132</v>
      </c>
      <c r="F16" s="288">
        <v>88</v>
      </c>
      <c r="G16" s="288">
        <v>3220</v>
      </c>
      <c r="H16" s="288">
        <f t="shared" si="0"/>
        <v>4076</v>
      </c>
      <c r="I16" s="288">
        <f t="shared" si="0"/>
        <v>1377</v>
      </c>
      <c r="J16" s="289">
        <f t="shared" si="1"/>
        <v>5453</v>
      </c>
    </row>
    <row r="17" spans="1:10" ht="24" customHeight="1" x14ac:dyDescent="0.35">
      <c r="A17" s="147" t="s">
        <v>39</v>
      </c>
      <c r="B17" s="290">
        <v>403</v>
      </c>
      <c r="C17" s="290">
        <v>479</v>
      </c>
      <c r="D17" s="290">
        <v>882</v>
      </c>
      <c r="E17" s="290">
        <v>1690</v>
      </c>
      <c r="F17" s="290">
        <v>39</v>
      </c>
      <c r="G17" s="290">
        <v>1729</v>
      </c>
      <c r="H17" s="290">
        <f t="shared" si="0"/>
        <v>2093</v>
      </c>
      <c r="I17" s="290">
        <f t="shared" si="0"/>
        <v>518</v>
      </c>
      <c r="J17" s="291">
        <f t="shared" si="1"/>
        <v>2611</v>
      </c>
    </row>
    <row r="18" spans="1:10" ht="24" customHeight="1" x14ac:dyDescent="0.35">
      <c r="A18" s="146" t="s">
        <v>40</v>
      </c>
      <c r="B18" s="288">
        <v>231</v>
      </c>
      <c r="C18" s="288">
        <v>284</v>
      </c>
      <c r="D18" s="288">
        <v>515</v>
      </c>
      <c r="E18" s="288">
        <v>1108</v>
      </c>
      <c r="F18" s="288">
        <v>32</v>
      </c>
      <c r="G18" s="288">
        <v>1140</v>
      </c>
      <c r="H18" s="288">
        <f t="shared" si="0"/>
        <v>1339</v>
      </c>
      <c r="I18" s="288">
        <f t="shared" si="0"/>
        <v>316</v>
      </c>
      <c r="J18" s="289">
        <f t="shared" si="1"/>
        <v>1655</v>
      </c>
    </row>
    <row r="19" spans="1:10" ht="22" x14ac:dyDescent="0.35">
      <c r="A19" s="128" t="s">
        <v>50</v>
      </c>
      <c r="B19" s="39">
        <f t="shared" ref="B19:J19" si="2">SUM(B8:B18)</f>
        <v>59768</v>
      </c>
      <c r="C19" s="39">
        <f t="shared" si="2"/>
        <v>50992</v>
      </c>
      <c r="D19" s="39">
        <f t="shared" si="2"/>
        <v>110760</v>
      </c>
      <c r="E19" s="39">
        <f t="shared" si="2"/>
        <v>96961</v>
      </c>
      <c r="F19" s="39">
        <f t="shared" si="2"/>
        <v>2779</v>
      </c>
      <c r="G19" s="39">
        <f t="shared" si="2"/>
        <v>99740</v>
      </c>
      <c r="H19" s="39">
        <f t="shared" si="2"/>
        <v>156729</v>
      </c>
      <c r="I19" s="39">
        <f t="shared" si="2"/>
        <v>53771</v>
      </c>
      <c r="J19" s="39">
        <f t="shared" si="2"/>
        <v>210500</v>
      </c>
    </row>
    <row r="20" spans="1:10" ht="18" x14ac:dyDescent="0.65">
      <c r="A20" s="159" t="s">
        <v>51</v>
      </c>
      <c r="B20" s="142"/>
      <c r="C20" s="142"/>
      <c r="D20" s="142"/>
      <c r="E20" s="142"/>
      <c r="F20" s="142"/>
      <c r="G20" s="142"/>
      <c r="H20" s="142"/>
      <c r="I20" s="142"/>
    </row>
    <row r="21" spans="1:10" ht="18" x14ac:dyDescent="0.65">
      <c r="A21" s="159" t="s">
        <v>36</v>
      </c>
      <c r="B21" s="142"/>
      <c r="C21" s="143"/>
      <c r="D21" s="143"/>
      <c r="E21" s="142"/>
      <c r="F21" s="142"/>
      <c r="G21" s="142"/>
      <c r="H21" s="142"/>
      <c r="I21" s="160"/>
    </row>
    <row r="22" spans="1:10" x14ac:dyDescent="0.35">
      <c r="A22" s="269" t="s">
        <v>301</v>
      </c>
    </row>
    <row r="36" spans="2:10" x14ac:dyDescent="0.35">
      <c r="B36" s="154"/>
      <c r="C36" s="154"/>
      <c r="D36" s="154"/>
      <c r="E36" s="154"/>
      <c r="F36" s="154"/>
      <c r="G36" s="154"/>
      <c r="H36" s="154"/>
      <c r="I36" s="154"/>
      <c r="J36" s="154"/>
    </row>
    <row r="37" spans="2:10" x14ac:dyDescent="0.35">
      <c r="B37" s="154"/>
      <c r="C37" s="154"/>
      <c r="D37" s="154"/>
      <c r="E37" s="154"/>
      <c r="F37" s="154"/>
      <c r="G37" s="154"/>
      <c r="H37" s="154"/>
      <c r="I37" s="154"/>
      <c r="J37" s="154"/>
    </row>
    <row r="38" spans="2:10" x14ac:dyDescent="0.35">
      <c r="B38" s="154"/>
      <c r="C38" s="154"/>
      <c r="D38" s="154"/>
      <c r="E38" s="154"/>
      <c r="F38" s="154"/>
      <c r="G38" s="154"/>
      <c r="H38" s="154"/>
      <c r="I38" s="154"/>
      <c r="J38" s="154"/>
    </row>
    <row r="39" spans="2:10" x14ac:dyDescent="0.35">
      <c r="B39" s="154"/>
      <c r="C39" s="154"/>
      <c r="D39" s="154"/>
      <c r="E39" s="154"/>
      <c r="F39" s="154"/>
      <c r="G39" s="154"/>
      <c r="H39" s="154"/>
      <c r="I39" s="154"/>
      <c r="J39" s="154"/>
    </row>
    <row r="40" spans="2:10" x14ac:dyDescent="0.35">
      <c r="B40" s="154"/>
      <c r="C40" s="154"/>
      <c r="D40" s="154"/>
      <c r="E40" s="154"/>
      <c r="F40" s="154"/>
      <c r="G40" s="154"/>
      <c r="H40" s="154"/>
      <c r="I40" s="154"/>
      <c r="J40" s="154"/>
    </row>
    <row r="41" spans="2:10" x14ac:dyDescent="0.35">
      <c r="B41" s="154"/>
      <c r="C41" s="154"/>
      <c r="D41" s="154"/>
      <c r="E41" s="154"/>
      <c r="F41" s="154"/>
      <c r="G41" s="154"/>
      <c r="H41" s="154"/>
      <c r="I41" s="154"/>
      <c r="J41" s="154"/>
    </row>
    <row r="42" spans="2:10" x14ac:dyDescent="0.35">
      <c r="B42" s="154"/>
      <c r="C42" s="154"/>
      <c r="D42" s="154"/>
      <c r="E42" s="154"/>
      <c r="F42" s="154"/>
      <c r="G42" s="154"/>
      <c r="H42" s="154"/>
      <c r="I42" s="154"/>
      <c r="J42" s="154"/>
    </row>
    <row r="43" spans="2:10" x14ac:dyDescent="0.35">
      <c r="B43" s="154"/>
      <c r="C43" s="154"/>
      <c r="D43" s="154"/>
      <c r="E43" s="154"/>
      <c r="F43" s="154"/>
      <c r="G43" s="154"/>
      <c r="H43" s="154"/>
      <c r="I43" s="154"/>
      <c r="J43" s="154"/>
    </row>
    <row r="44" spans="2:10" x14ac:dyDescent="0.35">
      <c r="B44" s="154"/>
      <c r="C44" s="154"/>
      <c r="D44" s="154"/>
      <c r="E44" s="154"/>
      <c r="F44" s="154"/>
      <c r="G44" s="154"/>
      <c r="H44" s="154"/>
      <c r="I44" s="154"/>
      <c r="J44" s="154"/>
    </row>
    <row r="45" spans="2:10" x14ac:dyDescent="0.35">
      <c r="B45" s="154"/>
      <c r="C45" s="154"/>
      <c r="D45" s="154"/>
      <c r="E45" s="154"/>
      <c r="F45" s="154"/>
      <c r="G45" s="154"/>
      <c r="H45" s="154"/>
      <c r="I45" s="154"/>
      <c r="J45" s="154"/>
    </row>
    <row r="46" spans="2:10" x14ac:dyDescent="0.35">
      <c r="B46" s="154"/>
      <c r="C46" s="154"/>
      <c r="D46" s="154"/>
      <c r="E46" s="154"/>
      <c r="F46" s="154"/>
      <c r="G46" s="154"/>
      <c r="H46" s="154"/>
      <c r="I46" s="154"/>
      <c r="J46" s="154"/>
    </row>
    <row r="47" spans="2:10" x14ac:dyDescent="0.35">
      <c r="B47" s="154"/>
      <c r="C47" s="154"/>
      <c r="D47" s="154"/>
      <c r="E47" s="154"/>
      <c r="F47" s="154"/>
      <c r="G47" s="154"/>
      <c r="H47" s="154"/>
      <c r="I47" s="154"/>
      <c r="J47" s="154"/>
    </row>
    <row r="48" spans="2:10" x14ac:dyDescent="0.35">
      <c r="B48" s="154"/>
      <c r="C48" s="154"/>
      <c r="D48" s="154"/>
      <c r="E48" s="154"/>
      <c r="F48" s="154"/>
      <c r="G48" s="154"/>
      <c r="H48" s="154"/>
      <c r="I48" s="154"/>
      <c r="J48" s="154"/>
    </row>
  </sheetData>
  <mergeCells count="6">
    <mergeCell ref="H6:J6"/>
    <mergeCell ref="A4:J4"/>
    <mergeCell ref="A6:A7"/>
    <mergeCell ref="B6:D6"/>
    <mergeCell ref="E6:G6"/>
    <mergeCell ref="B5:J5"/>
  </mergeCells>
  <pageMargins left="0.7" right="0.7" top="0.75" bottom="0.75" header="0.3" footer="0.3"/>
  <pageSetup paperSize="9" scale="51"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CC889-D9F4-4EDF-93AB-C87A0AD474EB}">
  <sheetPr>
    <tabColor rgb="FF002060"/>
  </sheetPr>
  <dimension ref="A1:P43"/>
  <sheetViews>
    <sheetView showGridLines="0" view="pageBreakPreview" zoomScale="55" zoomScaleNormal="70" zoomScaleSheetLayoutView="55" workbookViewId="0">
      <selection activeCell="B8" sqref="B8:J18"/>
    </sheetView>
  </sheetViews>
  <sheetFormatPr defaultColWidth="8.81640625" defaultRowHeight="14.5" x14ac:dyDescent="0.35"/>
  <cols>
    <col min="1" max="1" width="47" style="118" customWidth="1"/>
    <col min="2" max="4" width="11.453125" style="118" bestFit="1" customWidth="1"/>
    <col min="5" max="5" width="13.1796875" style="118" bestFit="1" customWidth="1"/>
    <col min="6" max="6" width="11.453125" style="118" bestFit="1" customWidth="1"/>
    <col min="7" max="8" width="13.1796875" style="118" bestFit="1" customWidth="1"/>
    <col min="9" max="9" width="11.453125" style="118" bestFit="1" customWidth="1"/>
    <col min="10" max="10" width="13.1796875" style="118" bestFit="1" customWidth="1"/>
    <col min="11" max="11" width="13.81640625" style="118" customWidth="1"/>
    <col min="12" max="16384" width="8.81640625" style="118"/>
  </cols>
  <sheetData>
    <row r="1" spans="1:16" x14ac:dyDescent="0.35">
      <c r="A1" s="360" t="s">
        <v>299</v>
      </c>
      <c r="B1" s="360"/>
      <c r="C1" s="117"/>
    </row>
    <row r="2" spans="1:16" s="119" customFormat="1" x14ac:dyDescent="0.35">
      <c r="A2" s="360"/>
      <c r="B2" s="360"/>
      <c r="C2" s="117"/>
      <c r="K2" s="118"/>
      <c r="L2" s="118"/>
      <c r="M2" s="118"/>
      <c r="N2" s="118"/>
      <c r="O2" s="118"/>
      <c r="P2" s="118"/>
    </row>
    <row r="3" spans="1:16" s="119" customFormat="1" x14ac:dyDescent="0.35">
      <c r="A3" s="120"/>
      <c r="B3" s="120"/>
      <c r="C3" s="120"/>
      <c r="K3" s="118"/>
      <c r="L3" s="118"/>
      <c r="M3" s="118"/>
      <c r="N3" s="118"/>
      <c r="O3" s="118"/>
      <c r="P3" s="118"/>
    </row>
    <row r="4" spans="1:16" ht="22" x14ac:dyDescent="0.35">
      <c r="A4" s="370" t="s">
        <v>241</v>
      </c>
      <c r="B4" s="370"/>
      <c r="C4" s="370"/>
      <c r="D4" s="370"/>
      <c r="E4" s="370"/>
      <c r="F4" s="370"/>
      <c r="G4" s="370"/>
      <c r="H4" s="370"/>
      <c r="I4" s="370"/>
      <c r="J4" s="370"/>
    </row>
    <row r="5" spans="1:16" s="52" customFormat="1" ht="22" x14ac:dyDescent="0.35">
      <c r="A5" s="121" t="s">
        <v>164</v>
      </c>
      <c r="B5" s="336" t="s">
        <v>120</v>
      </c>
      <c r="C5" s="337"/>
      <c r="D5" s="337"/>
      <c r="E5" s="337"/>
      <c r="F5" s="337"/>
      <c r="G5" s="337"/>
      <c r="H5" s="337"/>
      <c r="I5" s="337"/>
      <c r="J5" s="338"/>
    </row>
    <row r="6" spans="1:16" s="52" customFormat="1" ht="16.149999999999999" customHeight="1" x14ac:dyDescent="0.35">
      <c r="A6" s="368" t="s">
        <v>197</v>
      </c>
      <c r="B6" s="341" t="s">
        <v>0</v>
      </c>
      <c r="C6" s="341"/>
      <c r="D6" s="341"/>
      <c r="E6" s="341" t="s">
        <v>1</v>
      </c>
      <c r="F6" s="341"/>
      <c r="G6" s="341"/>
      <c r="H6" s="341" t="s">
        <v>2</v>
      </c>
      <c r="I6" s="341"/>
      <c r="J6" s="352"/>
    </row>
    <row r="7" spans="1:16" s="52" customFormat="1" ht="22" x14ac:dyDescent="0.35">
      <c r="A7" s="369"/>
      <c r="B7" s="47" t="s">
        <v>27</v>
      </c>
      <c r="C7" s="47" t="s">
        <v>28</v>
      </c>
      <c r="D7" s="47" t="s">
        <v>2</v>
      </c>
      <c r="E7" s="47" t="s">
        <v>27</v>
      </c>
      <c r="F7" s="47" t="s">
        <v>28</v>
      </c>
      <c r="G7" s="47" t="s">
        <v>2</v>
      </c>
      <c r="H7" s="47" t="s">
        <v>27</v>
      </c>
      <c r="I7" s="47" t="s">
        <v>28</v>
      </c>
      <c r="J7" s="48" t="s">
        <v>2</v>
      </c>
    </row>
    <row r="8" spans="1:16" ht="22" x14ac:dyDescent="0.35">
      <c r="A8" s="59" t="s">
        <v>198</v>
      </c>
      <c r="B8" s="296">
        <v>8659</v>
      </c>
      <c r="C8" s="296">
        <v>6137</v>
      </c>
      <c r="D8" s="305">
        <f>B8+C8</f>
        <v>14796</v>
      </c>
      <c r="E8" s="296">
        <v>1467</v>
      </c>
      <c r="F8" s="296">
        <v>76</v>
      </c>
      <c r="G8" s="296">
        <f>E8+F8</f>
        <v>1543</v>
      </c>
      <c r="H8" s="296">
        <f>B8+E8</f>
        <v>10126</v>
      </c>
      <c r="I8" s="296">
        <f t="shared" ref="I8:J17" si="0">C8+F8</f>
        <v>6213</v>
      </c>
      <c r="J8" s="296">
        <f t="shared" si="0"/>
        <v>16339</v>
      </c>
    </row>
    <row r="9" spans="1:16" ht="22" x14ac:dyDescent="0.35">
      <c r="A9" s="60" t="s">
        <v>199</v>
      </c>
      <c r="B9" s="297">
        <v>16603</v>
      </c>
      <c r="C9" s="297">
        <v>15382</v>
      </c>
      <c r="D9" s="306">
        <f t="shared" ref="D9:D17" si="1">B9+C9</f>
        <v>31985</v>
      </c>
      <c r="E9" s="297">
        <v>9006</v>
      </c>
      <c r="F9" s="297">
        <v>1070</v>
      </c>
      <c r="G9" s="297">
        <f t="shared" ref="G9:G17" si="2">E9+F9</f>
        <v>10076</v>
      </c>
      <c r="H9" s="297">
        <f t="shared" ref="H9:H17" si="3">B9+E9</f>
        <v>25609</v>
      </c>
      <c r="I9" s="297">
        <f t="shared" si="0"/>
        <v>16452</v>
      </c>
      <c r="J9" s="297">
        <f t="shared" si="0"/>
        <v>42061</v>
      </c>
    </row>
    <row r="10" spans="1:16" ht="22" x14ac:dyDescent="0.35">
      <c r="A10" s="59" t="s">
        <v>200</v>
      </c>
      <c r="B10" s="296">
        <v>10890</v>
      </c>
      <c r="C10" s="296">
        <v>7996</v>
      </c>
      <c r="D10" s="305">
        <f t="shared" si="1"/>
        <v>18886</v>
      </c>
      <c r="E10" s="296">
        <v>6649</v>
      </c>
      <c r="F10" s="296">
        <v>394</v>
      </c>
      <c r="G10" s="296">
        <f t="shared" si="2"/>
        <v>7043</v>
      </c>
      <c r="H10" s="296">
        <f t="shared" si="3"/>
        <v>17539</v>
      </c>
      <c r="I10" s="296">
        <f t="shared" si="0"/>
        <v>8390</v>
      </c>
      <c r="J10" s="296">
        <f t="shared" si="0"/>
        <v>25929</v>
      </c>
    </row>
    <row r="11" spans="1:16" ht="22" x14ac:dyDescent="0.35">
      <c r="A11" s="60" t="s">
        <v>201</v>
      </c>
      <c r="B11" s="297">
        <v>10633</v>
      </c>
      <c r="C11" s="297">
        <v>15258</v>
      </c>
      <c r="D11" s="306">
        <f t="shared" si="1"/>
        <v>25891</v>
      </c>
      <c r="E11" s="297">
        <v>948</v>
      </c>
      <c r="F11" s="297">
        <v>145</v>
      </c>
      <c r="G11" s="297">
        <f t="shared" si="2"/>
        <v>1093</v>
      </c>
      <c r="H11" s="297">
        <f t="shared" si="3"/>
        <v>11581</v>
      </c>
      <c r="I11" s="297">
        <f t="shared" si="0"/>
        <v>15403</v>
      </c>
      <c r="J11" s="297">
        <f t="shared" si="0"/>
        <v>26984</v>
      </c>
    </row>
    <row r="12" spans="1:16" ht="22" x14ac:dyDescent="0.35">
      <c r="A12" s="59" t="s">
        <v>202</v>
      </c>
      <c r="B12" s="296">
        <v>9564</v>
      </c>
      <c r="C12" s="296">
        <v>5499</v>
      </c>
      <c r="D12" s="305">
        <f t="shared" si="1"/>
        <v>15063</v>
      </c>
      <c r="E12" s="296">
        <v>6601</v>
      </c>
      <c r="F12" s="296">
        <v>595</v>
      </c>
      <c r="G12" s="296">
        <f t="shared" si="2"/>
        <v>7196</v>
      </c>
      <c r="H12" s="296">
        <f t="shared" si="3"/>
        <v>16165</v>
      </c>
      <c r="I12" s="296">
        <f t="shared" si="0"/>
        <v>6094</v>
      </c>
      <c r="J12" s="296">
        <f t="shared" si="0"/>
        <v>22259</v>
      </c>
    </row>
    <row r="13" spans="1:16" ht="44" x14ac:dyDescent="0.35">
      <c r="A13" s="60" t="s">
        <v>203</v>
      </c>
      <c r="B13" s="297">
        <v>24</v>
      </c>
      <c r="C13" s="297">
        <v>5</v>
      </c>
      <c r="D13" s="306">
        <f t="shared" si="1"/>
        <v>29</v>
      </c>
      <c r="E13" s="297">
        <v>117</v>
      </c>
      <c r="F13" s="297">
        <v>0</v>
      </c>
      <c r="G13" s="297">
        <f t="shared" si="2"/>
        <v>117</v>
      </c>
      <c r="H13" s="297">
        <f t="shared" si="3"/>
        <v>141</v>
      </c>
      <c r="I13" s="297">
        <f t="shared" si="0"/>
        <v>5</v>
      </c>
      <c r="J13" s="297">
        <f t="shared" si="0"/>
        <v>146</v>
      </c>
    </row>
    <row r="14" spans="1:16" ht="22" x14ac:dyDescent="0.35">
      <c r="A14" s="59" t="s">
        <v>204</v>
      </c>
      <c r="B14" s="296">
        <v>1036</v>
      </c>
      <c r="C14" s="296">
        <v>205</v>
      </c>
      <c r="D14" s="305">
        <f t="shared" si="1"/>
        <v>1241</v>
      </c>
      <c r="E14" s="296">
        <v>10447</v>
      </c>
      <c r="F14" s="296">
        <v>76</v>
      </c>
      <c r="G14" s="296">
        <f t="shared" si="2"/>
        <v>10523</v>
      </c>
      <c r="H14" s="296">
        <f t="shared" si="3"/>
        <v>11483</v>
      </c>
      <c r="I14" s="296">
        <f t="shared" si="0"/>
        <v>281</v>
      </c>
      <c r="J14" s="296">
        <f t="shared" si="0"/>
        <v>11764</v>
      </c>
    </row>
    <row r="15" spans="1:16" ht="44" x14ac:dyDescent="0.35">
      <c r="A15" s="60" t="s">
        <v>205</v>
      </c>
      <c r="B15" s="297">
        <v>1290</v>
      </c>
      <c r="C15" s="297">
        <v>76</v>
      </c>
      <c r="D15" s="306">
        <f t="shared" si="1"/>
        <v>1366</v>
      </c>
      <c r="E15" s="297">
        <v>12705</v>
      </c>
      <c r="F15" s="297">
        <v>9</v>
      </c>
      <c r="G15" s="297">
        <f t="shared" si="2"/>
        <v>12714</v>
      </c>
      <c r="H15" s="297">
        <f t="shared" si="3"/>
        <v>13995</v>
      </c>
      <c r="I15" s="297">
        <f t="shared" si="0"/>
        <v>85</v>
      </c>
      <c r="J15" s="297">
        <f t="shared" si="0"/>
        <v>14080</v>
      </c>
    </row>
    <row r="16" spans="1:16" ht="22" x14ac:dyDescent="0.35">
      <c r="A16" s="59" t="s">
        <v>206</v>
      </c>
      <c r="B16" s="296">
        <v>996</v>
      </c>
      <c r="C16" s="296">
        <v>430</v>
      </c>
      <c r="D16" s="305">
        <f t="shared" si="1"/>
        <v>1426</v>
      </c>
      <c r="E16" s="296">
        <v>48698</v>
      </c>
      <c r="F16" s="296">
        <v>411</v>
      </c>
      <c r="G16" s="296">
        <f t="shared" si="2"/>
        <v>49109</v>
      </c>
      <c r="H16" s="296">
        <f t="shared" si="3"/>
        <v>49694</v>
      </c>
      <c r="I16" s="296">
        <f t="shared" si="0"/>
        <v>841</v>
      </c>
      <c r="J16" s="296">
        <f t="shared" si="0"/>
        <v>50535</v>
      </c>
    </row>
    <row r="17" spans="1:16" ht="22" x14ac:dyDescent="0.35">
      <c r="A17" s="60" t="s">
        <v>207</v>
      </c>
      <c r="B17" s="296">
        <v>73</v>
      </c>
      <c r="C17" s="296">
        <v>4</v>
      </c>
      <c r="D17" s="305">
        <f t="shared" si="1"/>
        <v>77</v>
      </c>
      <c r="E17" s="296">
        <v>323</v>
      </c>
      <c r="F17" s="296">
        <v>3</v>
      </c>
      <c r="G17" s="296">
        <f t="shared" si="2"/>
        <v>326</v>
      </c>
      <c r="H17" s="296">
        <f t="shared" si="3"/>
        <v>396</v>
      </c>
      <c r="I17" s="296">
        <f t="shared" si="0"/>
        <v>7</v>
      </c>
      <c r="J17" s="296">
        <f t="shared" si="0"/>
        <v>403</v>
      </c>
    </row>
    <row r="18" spans="1:16" ht="22" x14ac:dyDescent="0.35">
      <c r="A18" s="50" t="s">
        <v>50</v>
      </c>
      <c r="B18" s="307">
        <f>SUM(B8:B17)</f>
        <v>59768</v>
      </c>
      <c r="C18" s="307">
        <f t="shared" ref="C18:J18" si="4">SUM(C8:C17)</f>
        <v>50992</v>
      </c>
      <c r="D18" s="307">
        <f t="shared" si="4"/>
        <v>110760</v>
      </c>
      <c r="E18" s="307">
        <f t="shared" si="4"/>
        <v>96961</v>
      </c>
      <c r="F18" s="307">
        <f t="shared" si="4"/>
        <v>2779</v>
      </c>
      <c r="G18" s="307">
        <f t="shared" si="4"/>
        <v>99740</v>
      </c>
      <c r="H18" s="307">
        <f t="shared" si="4"/>
        <v>156729</v>
      </c>
      <c r="I18" s="307">
        <f t="shared" si="4"/>
        <v>53771</v>
      </c>
      <c r="J18" s="307">
        <f t="shared" si="4"/>
        <v>210500</v>
      </c>
    </row>
    <row r="19" spans="1:16" ht="18" x14ac:dyDescent="0.65">
      <c r="A19" s="124" t="s">
        <v>51</v>
      </c>
      <c r="B19" s="125"/>
      <c r="C19" s="125"/>
      <c r="D19" s="125"/>
      <c r="E19" s="125"/>
      <c r="F19" s="125"/>
      <c r="G19" s="125"/>
      <c r="H19" s="125"/>
      <c r="I19" s="125"/>
      <c r="J19" s="125"/>
    </row>
    <row r="20" spans="1:16" ht="18" x14ac:dyDescent="0.65">
      <c r="A20" s="124" t="s">
        <v>36</v>
      </c>
      <c r="B20" s="126"/>
      <c r="C20" s="126"/>
      <c r="D20" s="126"/>
      <c r="E20" s="126"/>
      <c r="F20" s="126"/>
      <c r="G20" s="126"/>
      <c r="H20" s="126"/>
      <c r="I20" s="126"/>
      <c r="J20" s="126"/>
    </row>
    <row r="21" spans="1:16" s="68" customFormat="1" ht="18.5" x14ac:dyDescent="0.35">
      <c r="A21" s="137" t="s">
        <v>242</v>
      </c>
      <c r="B21" s="87"/>
      <c r="C21" s="87"/>
      <c r="D21" s="87"/>
      <c r="E21" s="87"/>
      <c r="F21" s="87"/>
      <c r="G21" s="87"/>
      <c r="H21" s="87"/>
      <c r="I21" s="87"/>
      <c r="J21" s="87"/>
      <c r="K21" s="87"/>
      <c r="L21" s="87"/>
      <c r="M21" s="87"/>
      <c r="N21" s="87"/>
      <c r="O21" s="87"/>
      <c r="P21" s="87"/>
    </row>
    <row r="22" spans="1:16" x14ac:dyDescent="0.35">
      <c r="A22" s="269" t="s">
        <v>301</v>
      </c>
    </row>
    <row r="33" spans="2:10" x14ac:dyDescent="0.35">
      <c r="B33" s="127"/>
      <c r="C33" s="127"/>
      <c r="D33" s="127"/>
      <c r="E33" s="127"/>
      <c r="F33" s="127"/>
      <c r="G33" s="127"/>
      <c r="H33" s="127"/>
      <c r="I33" s="127"/>
      <c r="J33" s="127"/>
    </row>
    <row r="34" spans="2:10" x14ac:dyDescent="0.35">
      <c r="B34" s="127"/>
      <c r="C34" s="127"/>
      <c r="D34" s="127"/>
      <c r="E34" s="127"/>
      <c r="F34" s="127"/>
      <c r="G34" s="127"/>
      <c r="H34" s="127"/>
      <c r="I34" s="127"/>
      <c r="J34" s="127"/>
    </row>
    <row r="35" spans="2:10" x14ac:dyDescent="0.35">
      <c r="B35" s="127"/>
      <c r="C35" s="127"/>
      <c r="D35" s="127"/>
      <c r="E35" s="127"/>
      <c r="F35" s="127"/>
      <c r="G35" s="127"/>
      <c r="H35" s="127"/>
      <c r="I35" s="127"/>
      <c r="J35" s="127"/>
    </row>
    <row r="36" spans="2:10" x14ac:dyDescent="0.35">
      <c r="B36" s="127"/>
      <c r="C36" s="127"/>
      <c r="D36" s="127"/>
      <c r="E36" s="127"/>
      <c r="F36" s="127"/>
      <c r="G36" s="127"/>
      <c r="H36" s="127"/>
      <c r="I36" s="127"/>
      <c r="J36" s="127"/>
    </row>
    <row r="37" spans="2:10" x14ac:dyDescent="0.35">
      <c r="B37" s="127"/>
      <c r="C37" s="127"/>
      <c r="D37" s="127"/>
      <c r="E37" s="127"/>
      <c r="F37" s="127"/>
      <c r="G37" s="127"/>
      <c r="H37" s="127"/>
      <c r="I37" s="127"/>
      <c r="J37" s="127"/>
    </row>
    <row r="38" spans="2:10" x14ac:dyDescent="0.35">
      <c r="B38" s="127"/>
      <c r="C38" s="127"/>
      <c r="D38" s="127"/>
      <c r="E38" s="127"/>
      <c r="F38" s="127"/>
      <c r="G38" s="127"/>
      <c r="H38" s="127"/>
      <c r="I38" s="127"/>
      <c r="J38" s="127"/>
    </row>
    <row r="39" spans="2:10" x14ac:dyDescent="0.35">
      <c r="B39" s="127"/>
      <c r="C39" s="127"/>
      <c r="D39" s="127"/>
      <c r="E39" s="127"/>
      <c r="F39" s="127"/>
      <c r="G39" s="127"/>
      <c r="H39" s="127"/>
      <c r="I39" s="127"/>
      <c r="J39" s="127"/>
    </row>
    <row r="40" spans="2:10" x14ac:dyDescent="0.35">
      <c r="B40" s="127"/>
      <c r="C40" s="127"/>
      <c r="D40" s="127"/>
      <c r="E40" s="127"/>
      <c r="F40" s="127"/>
      <c r="G40" s="127"/>
      <c r="H40" s="127"/>
      <c r="I40" s="127"/>
      <c r="J40" s="127"/>
    </row>
    <row r="41" spans="2:10" x14ac:dyDescent="0.35">
      <c r="B41" s="127"/>
      <c r="C41" s="127"/>
      <c r="D41" s="127"/>
      <c r="E41" s="127"/>
      <c r="F41" s="127"/>
      <c r="G41" s="127"/>
      <c r="H41" s="127"/>
      <c r="I41" s="127"/>
      <c r="J41" s="127"/>
    </row>
    <row r="42" spans="2:10" x14ac:dyDescent="0.35">
      <c r="B42" s="127"/>
      <c r="C42" s="127"/>
      <c r="D42" s="127"/>
      <c r="E42" s="127"/>
      <c r="F42" s="127"/>
      <c r="G42" s="127"/>
      <c r="H42" s="127"/>
      <c r="I42" s="127"/>
      <c r="J42" s="127"/>
    </row>
    <row r="43" spans="2:10" x14ac:dyDescent="0.35">
      <c r="B43" s="127"/>
      <c r="C43" s="127"/>
      <c r="D43" s="127"/>
      <c r="E43" s="127"/>
      <c r="F43" s="127"/>
      <c r="G43" s="127"/>
      <c r="H43" s="127"/>
      <c r="I43" s="127"/>
      <c r="J43" s="127"/>
    </row>
  </sheetData>
  <mergeCells count="7">
    <mergeCell ref="A1:B2"/>
    <mergeCell ref="A4:J4"/>
    <mergeCell ref="B5:J5"/>
    <mergeCell ref="A6:A7"/>
    <mergeCell ref="B6:D6"/>
    <mergeCell ref="E6:G6"/>
    <mergeCell ref="H6:J6"/>
  </mergeCells>
  <pageMargins left="0.7" right="0.7" top="0.75" bottom="0.75" header="0.3" footer="0.3"/>
  <pageSetup paperSize="9" scale="36"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A2781"/>
  </sheetPr>
  <dimension ref="A1:M27"/>
  <sheetViews>
    <sheetView showGridLines="0" tabSelected="1" view="pageBreakPreview" zoomScale="70" zoomScaleNormal="40" zoomScaleSheetLayoutView="70" workbookViewId="0">
      <selection activeCell="H13" sqref="H13"/>
    </sheetView>
  </sheetViews>
  <sheetFormatPr defaultRowHeight="14.5" x14ac:dyDescent="0.35"/>
  <cols>
    <col min="1" max="1" width="67.453125" customWidth="1"/>
    <col min="2" max="2" width="32" customWidth="1"/>
    <col min="5" max="5" width="12.453125" customWidth="1"/>
  </cols>
  <sheetData>
    <row r="1" spans="1:13" s="16" customFormat="1" x14ac:dyDescent="0.35"/>
    <row r="2" spans="1:13" s="2" customFormat="1" ht="27.4" customHeight="1" x14ac:dyDescent="0.35">
      <c r="C2" s="7"/>
      <c r="D2" s="7"/>
      <c r="E2" s="7"/>
      <c r="F2" s="7"/>
      <c r="G2" s="7"/>
      <c r="H2" s="7"/>
      <c r="I2" s="7"/>
      <c r="J2" s="7"/>
      <c r="K2" s="7"/>
      <c r="L2" s="7"/>
      <c r="M2" s="7"/>
    </row>
    <row r="3" spans="1:13" s="1" customFormat="1" ht="28" thickBot="1" x14ac:dyDescent="0.4">
      <c r="A3" s="317" t="s">
        <v>300</v>
      </c>
      <c r="B3" s="317"/>
      <c r="C3" s="317"/>
      <c r="D3" s="317"/>
      <c r="E3" s="317"/>
      <c r="F3" s="317"/>
      <c r="G3" s="317"/>
      <c r="H3" s="317"/>
      <c r="I3" s="317"/>
      <c r="J3" s="317"/>
      <c r="K3" s="317"/>
      <c r="L3" s="317"/>
      <c r="M3" s="317"/>
    </row>
    <row r="4" spans="1:13" s="1" customFormat="1" ht="199.5" customHeight="1" x14ac:dyDescent="0.35">
      <c r="A4" s="318" t="s">
        <v>303</v>
      </c>
      <c r="B4" s="319"/>
      <c r="C4" s="319"/>
      <c r="D4" s="319"/>
      <c r="E4" s="319"/>
      <c r="F4" s="319"/>
      <c r="G4" s="319"/>
      <c r="H4" s="319"/>
      <c r="I4" s="319"/>
      <c r="J4" s="319"/>
      <c r="K4" s="319"/>
      <c r="L4" s="319"/>
      <c r="M4" s="320"/>
    </row>
    <row r="5" spans="1:13" ht="15.5" x14ac:dyDescent="0.35">
      <c r="A5" s="321" t="s">
        <v>80</v>
      </c>
      <c r="B5" s="322"/>
      <c r="C5" s="322"/>
      <c r="D5" s="322"/>
      <c r="E5" s="322"/>
      <c r="F5" s="322"/>
      <c r="G5" s="322"/>
      <c r="H5" s="322"/>
      <c r="I5" s="322"/>
      <c r="J5" s="322"/>
      <c r="K5" s="322"/>
      <c r="L5" s="322"/>
      <c r="M5" s="323"/>
    </row>
    <row r="6" spans="1:13" x14ac:dyDescent="0.35">
      <c r="A6" s="17"/>
      <c r="M6" s="18"/>
    </row>
    <row r="7" spans="1:13" ht="18.5" x14ac:dyDescent="0.35">
      <c r="A7" s="19" t="s">
        <v>81</v>
      </c>
      <c r="B7" s="20" t="s">
        <v>82</v>
      </c>
      <c r="C7" s="21"/>
      <c r="D7" s="21"/>
      <c r="E7" s="21"/>
      <c r="F7" s="21"/>
      <c r="G7" s="21"/>
      <c r="H7" s="21"/>
      <c r="M7" s="18"/>
    </row>
    <row r="8" spans="1:13" ht="18.5" x14ac:dyDescent="0.45">
      <c r="A8" s="22" t="s">
        <v>100</v>
      </c>
      <c r="B8" s="23" t="s">
        <v>83</v>
      </c>
      <c r="C8" s="23"/>
      <c r="D8" s="23"/>
      <c r="E8" s="23"/>
      <c r="M8" s="18"/>
    </row>
    <row r="9" spans="1:13" ht="18.5" x14ac:dyDescent="0.45">
      <c r="A9" s="22"/>
      <c r="B9" s="24" t="s">
        <v>84</v>
      </c>
      <c r="C9" s="23"/>
      <c r="D9" s="23"/>
      <c r="E9" s="23"/>
      <c r="M9" s="18"/>
    </row>
    <row r="10" spans="1:13" ht="18.5" x14ac:dyDescent="0.45">
      <c r="A10" s="22"/>
      <c r="B10" s="24" t="s">
        <v>302</v>
      </c>
      <c r="C10" s="23"/>
      <c r="D10" s="23"/>
      <c r="E10" s="23"/>
      <c r="M10" s="18"/>
    </row>
    <row r="11" spans="1:13" ht="18.5" x14ac:dyDescent="0.45">
      <c r="A11" s="25" t="s">
        <v>101</v>
      </c>
      <c r="B11" s="26" t="s">
        <v>77</v>
      </c>
      <c r="C11" s="26"/>
      <c r="D11" s="26"/>
      <c r="E11" s="26"/>
      <c r="F11" s="26"/>
      <c r="G11" s="26"/>
      <c r="H11" s="26"/>
      <c r="M11" s="18"/>
    </row>
    <row r="12" spans="1:13" ht="18.5" x14ac:dyDescent="0.45">
      <c r="A12" s="25"/>
      <c r="B12" s="27"/>
      <c r="C12" s="26"/>
      <c r="D12" s="26"/>
      <c r="E12" s="26"/>
      <c r="F12" s="26"/>
      <c r="G12" s="26"/>
      <c r="H12" s="26"/>
      <c r="M12" s="18"/>
    </row>
    <row r="13" spans="1:13" ht="18.5" x14ac:dyDescent="0.45">
      <c r="A13" s="22" t="s">
        <v>102</v>
      </c>
      <c r="B13" s="28" t="s">
        <v>85</v>
      </c>
      <c r="C13" s="23"/>
      <c r="D13" s="23"/>
      <c r="E13" s="23"/>
      <c r="M13" s="18"/>
    </row>
    <row r="14" spans="1:13" ht="18.5" x14ac:dyDescent="0.45">
      <c r="A14" s="22"/>
      <c r="B14" s="28"/>
      <c r="C14" s="23"/>
      <c r="D14" s="23"/>
      <c r="E14" s="23"/>
      <c r="M14" s="18"/>
    </row>
    <row r="15" spans="1:13" ht="21.4" customHeight="1" x14ac:dyDescent="0.35">
      <c r="A15" s="29" t="s">
        <v>86</v>
      </c>
      <c r="M15" s="18"/>
    </row>
    <row r="16" spans="1:13" ht="28.9" customHeight="1" x14ac:dyDescent="0.35">
      <c r="A16" s="324" t="s">
        <v>87</v>
      </c>
      <c r="B16" s="325"/>
      <c r="C16" s="325"/>
      <c r="D16" s="325"/>
      <c r="E16" s="325"/>
      <c r="F16" s="325"/>
      <c r="G16" s="325"/>
      <c r="H16" s="325"/>
      <c r="I16" s="325"/>
      <c r="J16" s="325"/>
      <c r="K16" s="325"/>
      <c r="L16" s="325"/>
      <c r="M16" s="326"/>
    </row>
    <row r="17" spans="1:13" ht="15.5" x14ac:dyDescent="0.35">
      <c r="A17" s="327" t="s">
        <v>88</v>
      </c>
      <c r="B17" s="328"/>
      <c r="C17" s="328"/>
      <c r="D17" s="328"/>
      <c r="E17" s="328"/>
      <c r="F17" s="328"/>
      <c r="G17" s="328"/>
      <c r="H17" s="328"/>
      <c r="I17" s="328"/>
      <c r="J17" s="328"/>
      <c r="K17" s="328"/>
      <c r="L17" s="328"/>
      <c r="M17" s="329"/>
    </row>
    <row r="18" spans="1:13" ht="137.65" customHeight="1" x14ac:dyDescent="0.35">
      <c r="A18" s="315" t="s">
        <v>89</v>
      </c>
      <c r="B18" s="316"/>
      <c r="C18" s="316"/>
      <c r="D18" s="316"/>
      <c r="E18" s="316"/>
      <c r="F18" s="316"/>
      <c r="G18" s="316"/>
      <c r="H18" s="316"/>
      <c r="I18" s="316"/>
      <c r="J18" s="316"/>
      <c r="K18" s="316"/>
      <c r="L18" s="316"/>
      <c r="M18" s="30"/>
    </row>
    <row r="19" spans="1:13" ht="24" customHeight="1" x14ac:dyDescent="0.35">
      <c r="A19" s="327" t="s">
        <v>90</v>
      </c>
      <c r="B19" s="328"/>
      <c r="C19" s="328"/>
      <c r="D19" s="328"/>
      <c r="E19" s="328"/>
      <c r="F19" s="328"/>
      <c r="G19" s="328"/>
      <c r="H19" s="328"/>
      <c r="I19" s="328"/>
      <c r="J19" s="328"/>
      <c r="K19" s="328"/>
      <c r="L19" s="31"/>
      <c r="M19" s="30"/>
    </row>
    <row r="20" spans="1:13" ht="109.5" customHeight="1" x14ac:dyDescent="0.35">
      <c r="A20" s="330" t="s">
        <v>91</v>
      </c>
      <c r="B20" s="331"/>
      <c r="C20" s="331"/>
      <c r="D20" s="331"/>
      <c r="E20" s="331"/>
      <c r="F20" s="331"/>
      <c r="G20" s="331"/>
      <c r="H20" s="331"/>
      <c r="I20" s="331"/>
      <c r="J20" s="331"/>
      <c r="K20" s="331"/>
      <c r="L20" s="331"/>
      <c r="M20" s="332"/>
    </row>
    <row r="21" spans="1:13" ht="15.65" customHeight="1" x14ac:dyDescent="0.35">
      <c r="A21" s="333" t="s">
        <v>253</v>
      </c>
      <c r="B21" s="334"/>
      <c r="C21" s="334"/>
      <c r="D21" s="334"/>
      <c r="E21" s="334"/>
      <c r="F21" s="182"/>
      <c r="G21" s="182"/>
      <c r="H21" s="182"/>
      <c r="I21" s="182"/>
      <c r="J21" s="182"/>
      <c r="K21" s="182"/>
      <c r="L21" s="182"/>
      <c r="M21" s="183"/>
    </row>
    <row r="22" spans="1:13" ht="18.399999999999999" customHeight="1" x14ac:dyDescent="0.35">
      <c r="A22" s="327" t="s">
        <v>92</v>
      </c>
      <c r="B22" s="328"/>
      <c r="C22" s="328"/>
      <c r="D22" s="328"/>
      <c r="E22" s="328"/>
      <c r="F22" s="328"/>
      <c r="G22" s="328"/>
      <c r="H22" s="328"/>
      <c r="I22" s="328"/>
      <c r="J22" s="328"/>
      <c r="K22" s="328"/>
      <c r="L22" s="328"/>
      <c r="M22" s="329"/>
    </row>
    <row r="23" spans="1:13" ht="18.399999999999999" customHeight="1" x14ac:dyDescent="0.35">
      <c r="A23" s="32" t="s">
        <v>93</v>
      </c>
      <c r="M23" s="18"/>
    </row>
    <row r="24" spans="1:13" ht="18.399999999999999" customHeight="1" x14ac:dyDescent="0.35">
      <c r="A24" s="327" t="s">
        <v>94</v>
      </c>
      <c r="B24" s="328"/>
      <c r="C24" s="328"/>
      <c r="D24" s="328"/>
      <c r="E24" s="328"/>
      <c r="F24" s="328"/>
      <c r="G24" s="328"/>
      <c r="H24" s="328"/>
      <c r="I24" s="328"/>
      <c r="J24" s="328"/>
      <c r="K24" s="328"/>
      <c r="L24" s="328"/>
      <c r="M24" s="329"/>
    </row>
    <row r="25" spans="1:13" ht="18.399999999999999" customHeight="1" x14ac:dyDescent="0.35">
      <c r="A25" s="33" t="s">
        <v>95</v>
      </c>
      <c r="B25" s="34"/>
      <c r="C25" s="34"/>
      <c r="D25" s="34"/>
      <c r="E25" s="34"/>
      <c r="F25" s="34"/>
      <c r="G25" s="34"/>
      <c r="H25" s="34"/>
      <c r="I25" s="34"/>
      <c r="J25" s="34"/>
      <c r="K25" s="34"/>
      <c r="L25" s="34"/>
      <c r="M25" s="35"/>
    </row>
    <row r="26" spans="1:13" ht="18.399999999999999" customHeight="1" x14ac:dyDescent="0.35">
      <c r="A26" s="327" t="s">
        <v>96</v>
      </c>
      <c r="B26" s="328"/>
      <c r="C26" s="328"/>
      <c r="D26" s="328"/>
      <c r="E26" s="328"/>
      <c r="F26" s="328"/>
      <c r="G26" s="328"/>
      <c r="H26" s="328"/>
      <c r="I26" s="328"/>
      <c r="J26" s="328"/>
      <c r="K26" s="328"/>
      <c r="L26" s="328"/>
      <c r="M26" s="329"/>
    </row>
    <row r="27" spans="1:13" ht="34.9" customHeight="1" thickBot="1" x14ac:dyDescent="0.4">
      <c r="A27" s="36" t="s">
        <v>97</v>
      </c>
      <c r="B27" s="37"/>
      <c r="C27" s="37"/>
      <c r="D27" s="37"/>
      <c r="E27" s="37"/>
      <c r="F27" s="37"/>
      <c r="G27" s="37"/>
      <c r="H27" s="37"/>
      <c r="I27" s="37"/>
      <c r="J27" s="37"/>
      <c r="K27" s="37"/>
      <c r="L27" s="37"/>
      <c r="M27" s="38"/>
    </row>
  </sheetData>
  <mergeCells count="12">
    <mergeCell ref="A19:K19"/>
    <mergeCell ref="A20:M20"/>
    <mergeCell ref="A22:M22"/>
    <mergeCell ref="A24:M24"/>
    <mergeCell ref="A26:M26"/>
    <mergeCell ref="A21:E21"/>
    <mergeCell ref="A18:L18"/>
    <mergeCell ref="A3:M3"/>
    <mergeCell ref="A4:M4"/>
    <mergeCell ref="A5:M5"/>
    <mergeCell ref="A16:M16"/>
    <mergeCell ref="A17:M17"/>
  </mergeCells>
  <pageMargins left="0.7" right="0.7" top="0.75" bottom="0.75" header="0.3" footer="0.3"/>
  <pageSetup scale="45" orientation="portrait" horizontalDpi="4294967295" verticalDpi="4294967295"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836A7-B7E4-4945-B44E-B63B55CB3CE8}">
  <sheetPr>
    <tabColor rgb="FF002060"/>
  </sheetPr>
  <dimension ref="A1:P45"/>
  <sheetViews>
    <sheetView showGridLines="0" view="pageBreakPreview" zoomScale="70" zoomScaleNormal="70" zoomScaleSheetLayoutView="70" workbookViewId="0">
      <selection activeCell="B8" sqref="B8:J21"/>
    </sheetView>
  </sheetViews>
  <sheetFormatPr defaultColWidth="8.453125" defaultRowHeight="14.5" x14ac:dyDescent="0.35"/>
  <cols>
    <col min="1" max="1" width="47" style="170" customWidth="1"/>
    <col min="2" max="4" width="11.453125" style="170" bestFit="1" customWidth="1"/>
    <col min="5" max="5" width="13.453125" style="170" bestFit="1" customWidth="1"/>
    <col min="6" max="6" width="11.453125" style="170" bestFit="1" customWidth="1"/>
    <col min="7" max="8" width="13.453125" style="170" bestFit="1" customWidth="1"/>
    <col min="9" max="9" width="11.453125" style="170" bestFit="1" customWidth="1"/>
    <col min="10" max="10" width="13.453125" style="170" bestFit="1" customWidth="1"/>
    <col min="11" max="11" width="13.453125" style="170" customWidth="1"/>
    <col min="12" max="16384" width="8.453125" style="170"/>
  </cols>
  <sheetData>
    <row r="1" spans="1:16" x14ac:dyDescent="0.35">
      <c r="A1" s="371" t="s">
        <v>299</v>
      </c>
      <c r="B1" s="371"/>
      <c r="C1" s="179"/>
    </row>
    <row r="2" spans="1:16" s="177" customFormat="1" x14ac:dyDescent="0.35">
      <c r="A2" s="371"/>
      <c r="B2" s="371"/>
      <c r="C2" s="179"/>
      <c r="K2" s="170"/>
      <c r="L2" s="170"/>
      <c r="M2" s="170"/>
      <c r="N2" s="170"/>
      <c r="O2" s="170"/>
      <c r="P2" s="170"/>
    </row>
    <row r="3" spans="1:16" s="177" customFormat="1" x14ac:dyDescent="0.35">
      <c r="A3" s="178"/>
      <c r="B3" s="178"/>
      <c r="C3" s="178"/>
      <c r="K3" s="170"/>
      <c r="L3" s="170"/>
      <c r="M3" s="170"/>
      <c r="N3" s="170"/>
      <c r="O3" s="170"/>
      <c r="P3" s="170"/>
    </row>
    <row r="4" spans="1:16" ht="22" x14ac:dyDescent="0.35">
      <c r="A4" s="372" t="s">
        <v>175</v>
      </c>
      <c r="B4" s="372"/>
      <c r="C4" s="372"/>
      <c r="D4" s="372"/>
      <c r="E4" s="372"/>
      <c r="F4" s="372"/>
      <c r="G4" s="372"/>
      <c r="H4" s="372"/>
      <c r="I4" s="372"/>
      <c r="J4" s="372"/>
    </row>
    <row r="5" spans="1:16" s="175" customFormat="1" ht="22" x14ac:dyDescent="0.35">
      <c r="A5" s="176" t="s">
        <v>249</v>
      </c>
      <c r="B5" s="336" t="s">
        <v>120</v>
      </c>
      <c r="C5" s="337"/>
      <c r="D5" s="337"/>
      <c r="E5" s="337"/>
      <c r="F5" s="337"/>
      <c r="G5" s="337"/>
      <c r="H5" s="337"/>
      <c r="I5" s="337"/>
      <c r="J5" s="338"/>
    </row>
    <row r="6" spans="1:16" s="175" customFormat="1" ht="16.149999999999999" customHeight="1" x14ac:dyDescent="0.35">
      <c r="A6" s="368" t="s">
        <v>38</v>
      </c>
      <c r="B6" s="341" t="s">
        <v>0</v>
      </c>
      <c r="C6" s="341"/>
      <c r="D6" s="341"/>
      <c r="E6" s="341" t="s">
        <v>1</v>
      </c>
      <c r="F6" s="341"/>
      <c r="G6" s="341"/>
      <c r="H6" s="341" t="s">
        <v>2</v>
      </c>
      <c r="I6" s="341"/>
      <c r="J6" s="352"/>
    </row>
    <row r="7" spans="1:16" s="175" customFormat="1" ht="22" x14ac:dyDescent="0.35">
      <c r="A7" s="369"/>
      <c r="B7" s="47" t="s">
        <v>27</v>
      </c>
      <c r="C7" s="47" t="s">
        <v>28</v>
      </c>
      <c r="D7" s="47" t="s">
        <v>2</v>
      </c>
      <c r="E7" s="47" t="s">
        <v>27</v>
      </c>
      <c r="F7" s="47" t="s">
        <v>28</v>
      </c>
      <c r="G7" s="47" t="s">
        <v>2</v>
      </c>
      <c r="H7" s="47" t="s">
        <v>27</v>
      </c>
      <c r="I7" s="47" t="s">
        <v>28</v>
      </c>
      <c r="J7" s="48" t="s">
        <v>2</v>
      </c>
    </row>
    <row r="8" spans="1:16" ht="22" x14ac:dyDescent="0.35">
      <c r="A8" s="157" t="s">
        <v>14</v>
      </c>
      <c r="B8" s="289">
        <v>28473</v>
      </c>
      <c r="C8" s="289">
        <v>26345</v>
      </c>
      <c r="D8" s="289">
        <v>54818</v>
      </c>
      <c r="E8" s="289">
        <v>42782</v>
      </c>
      <c r="F8" s="289">
        <v>1368</v>
      </c>
      <c r="G8" s="289">
        <v>44150</v>
      </c>
      <c r="H8" s="289">
        <f>B8+E8</f>
        <v>71255</v>
      </c>
      <c r="I8" s="289">
        <f t="shared" ref="I8:J20" si="0">C8+F8</f>
        <v>27713</v>
      </c>
      <c r="J8" s="289">
        <f t="shared" si="0"/>
        <v>98968</v>
      </c>
    </row>
    <row r="9" spans="1:16" ht="22" x14ac:dyDescent="0.35">
      <c r="A9" s="158" t="s">
        <v>15</v>
      </c>
      <c r="B9" s="291">
        <v>9927</v>
      </c>
      <c r="C9" s="291">
        <v>8784</v>
      </c>
      <c r="D9" s="291">
        <v>18711</v>
      </c>
      <c r="E9" s="291">
        <v>18629</v>
      </c>
      <c r="F9" s="291">
        <v>650</v>
      </c>
      <c r="G9" s="291">
        <v>19279</v>
      </c>
      <c r="H9" s="291">
        <f t="shared" ref="H9:H20" si="1">B9+E9</f>
        <v>28556</v>
      </c>
      <c r="I9" s="291">
        <f t="shared" si="0"/>
        <v>9434</v>
      </c>
      <c r="J9" s="291">
        <f t="shared" si="0"/>
        <v>37990</v>
      </c>
    </row>
    <row r="10" spans="1:16" ht="22" x14ac:dyDescent="0.35">
      <c r="A10" s="157" t="s">
        <v>16</v>
      </c>
      <c r="B10" s="289">
        <v>2188</v>
      </c>
      <c r="C10" s="289">
        <v>1596</v>
      </c>
      <c r="D10" s="289">
        <v>3784</v>
      </c>
      <c r="E10" s="289">
        <v>3932</v>
      </c>
      <c r="F10" s="289">
        <v>123</v>
      </c>
      <c r="G10" s="289">
        <v>4055</v>
      </c>
      <c r="H10" s="289">
        <f t="shared" si="1"/>
        <v>6120</v>
      </c>
      <c r="I10" s="289">
        <f t="shared" si="0"/>
        <v>1719</v>
      </c>
      <c r="J10" s="289">
        <f t="shared" si="0"/>
        <v>7839</v>
      </c>
    </row>
    <row r="11" spans="1:16" ht="22" x14ac:dyDescent="0.35">
      <c r="A11" s="158" t="s">
        <v>17</v>
      </c>
      <c r="B11" s="291">
        <v>2304</v>
      </c>
      <c r="C11" s="291">
        <v>1845</v>
      </c>
      <c r="D11" s="291">
        <v>4149</v>
      </c>
      <c r="E11" s="291">
        <v>4468</v>
      </c>
      <c r="F11" s="291">
        <v>73</v>
      </c>
      <c r="G11" s="291">
        <v>4541</v>
      </c>
      <c r="H11" s="291">
        <f t="shared" si="1"/>
        <v>6772</v>
      </c>
      <c r="I11" s="291">
        <f t="shared" si="0"/>
        <v>1918</v>
      </c>
      <c r="J11" s="291">
        <f t="shared" si="0"/>
        <v>8690</v>
      </c>
    </row>
    <row r="12" spans="1:16" ht="22" x14ac:dyDescent="0.35">
      <c r="A12" s="157" t="s">
        <v>18</v>
      </c>
      <c r="B12" s="289">
        <v>10635</v>
      </c>
      <c r="C12" s="289">
        <v>7123</v>
      </c>
      <c r="D12" s="289">
        <v>17758</v>
      </c>
      <c r="E12" s="289">
        <v>15629</v>
      </c>
      <c r="F12" s="289">
        <v>301</v>
      </c>
      <c r="G12" s="289">
        <v>15930</v>
      </c>
      <c r="H12" s="289">
        <f t="shared" si="1"/>
        <v>26264</v>
      </c>
      <c r="I12" s="289">
        <f t="shared" si="0"/>
        <v>7424</v>
      </c>
      <c r="J12" s="289">
        <f t="shared" si="0"/>
        <v>33688</v>
      </c>
    </row>
    <row r="13" spans="1:16" ht="22" x14ac:dyDescent="0.35">
      <c r="A13" s="158" t="s">
        <v>19</v>
      </c>
      <c r="B13" s="291">
        <v>1740</v>
      </c>
      <c r="C13" s="291">
        <v>1516</v>
      </c>
      <c r="D13" s="291">
        <v>3256</v>
      </c>
      <c r="E13" s="291">
        <v>3579</v>
      </c>
      <c r="F13" s="291">
        <v>111</v>
      </c>
      <c r="G13" s="291">
        <v>3690</v>
      </c>
      <c r="H13" s="291">
        <f t="shared" si="1"/>
        <v>5319</v>
      </c>
      <c r="I13" s="291">
        <f t="shared" si="0"/>
        <v>1627</v>
      </c>
      <c r="J13" s="291">
        <f t="shared" si="0"/>
        <v>6946</v>
      </c>
    </row>
    <row r="14" spans="1:16" ht="22" x14ac:dyDescent="0.35">
      <c r="A14" s="157" t="s">
        <v>20</v>
      </c>
      <c r="B14" s="289">
        <v>786</v>
      </c>
      <c r="C14" s="289">
        <v>752</v>
      </c>
      <c r="D14" s="289">
        <v>1538</v>
      </c>
      <c r="E14" s="289">
        <v>1432</v>
      </c>
      <c r="F14" s="289">
        <v>22</v>
      </c>
      <c r="G14" s="289">
        <v>1454</v>
      </c>
      <c r="H14" s="289">
        <f t="shared" si="1"/>
        <v>2218</v>
      </c>
      <c r="I14" s="289">
        <f t="shared" si="0"/>
        <v>774</v>
      </c>
      <c r="J14" s="289">
        <f t="shared" si="0"/>
        <v>2992</v>
      </c>
    </row>
    <row r="15" spans="1:16" ht="22" x14ac:dyDescent="0.35">
      <c r="A15" s="158" t="s">
        <v>21</v>
      </c>
      <c r="B15" s="291">
        <v>910</v>
      </c>
      <c r="C15" s="291">
        <v>792</v>
      </c>
      <c r="D15" s="291">
        <v>1702</v>
      </c>
      <c r="E15" s="291">
        <v>1364</v>
      </c>
      <c r="F15" s="291">
        <v>30</v>
      </c>
      <c r="G15" s="291">
        <v>1394</v>
      </c>
      <c r="H15" s="291">
        <f t="shared" si="1"/>
        <v>2274</v>
      </c>
      <c r="I15" s="291">
        <f t="shared" si="0"/>
        <v>822</v>
      </c>
      <c r="J15" s="291">
        <f t="shared" si="0"/>
        <v>3096</v>
      </c>
    </row>
    <row r="16" spans="1:16" ht="22" x14ac:dyDescent="0.35">
      <c r="A16" s="157" t="s">
        <v>22</v>
      </c>
      <c r="B16" s="289">
        <v>255</v>
      </c>
      <c r="C16" s="289">
        <v>262</v>
      </c>
      <c r="D16" s="289">
        <v>517</v>
      </c>
      <c r="E16" s="289">
        <v>498</v>
      </c>
      <c r="F16" s="289">
        <v>17</v>
      </c>
      <c r="G16" s="289">
        <v>515</v>
      </c>
      <c r="H16" s="289">
        <f t="shared" si="1"/>
        <v>753</v>
      </c>
      <c r="I16" s="289">
        <f t="shared" si="0"/>
        <v>279</v>
      </c>
      <c r="J16" s="289">
        <f t="shared" si="0"/>
        <v>1032</v>
      </c>
    </row>
    <row r="17" spans="1:10" ht="22" x14ac:dyDescent="0.35">
      <c r="A17" s="158" t="s">
        <v>23</v>
      </c>
      <c r="B17" s="291">
        <v>1097</v>
      </c>
      <c r="C17" s="291">
        <v>827</v>
      </c>
      <c r="D17" s="291">
        <v>1924</v>
      </c>
      <c r="E17" s="291">
        <v>2068</v>
      </c>
      <c r="F17" s="291">
        <v>36</v>
      </c>
      <c r="G17" s="291">
        <v>2104</v>
      </c>
      <c r="H17" s="291">
        <f t="shared" si="1"/>
        <v>3165</v>
      </c>
      <c r="I17" s="291">
        <f t="shared" si="0"/>
        <v>863</v>
      </c>
      <c r="J17" s="291">
        <f t="shared" si="0"/>
        <v>4028</v>
      </c>
    </row>
    <row r="18" spans="1:10" ht="22" x14ac:dyDescent="0.35">
      <c r="A18" s="157" t="s">
        <v>24</v>
      </c>
      <c r="B18" s="289">
        <v>786</v>
      </c>
      <c r="C18" s="289">
        <v>648</v>
      </c>
      <c r="D18" s="289">
        <v>1434</v>
      </c>
      <c r="E18" s="289">
        <v>1532</v>
      </c>
      <c r="F18" s="289">
        <v>22</v>
      </c>
      <c r="G18" s="289">
        <v>1554</v>
      </c>
      <c r="H18" s="289">
        <f t="shared" si="1"/>
        <v>2318</v>
      </c>
      <c r="I18" s="289">
        <f t="shared" si="0"/>
        <v>670</v>
      </c>
      <c r="J18" s="289">
        <f t="shared" si="0"/>
        <v>2988</v>
      </c>
    </row>
    <row r="19" spans="1:10" ht="22" x14ac:dyDescent="0.35">
      <c r="A19" s="158" t="s">
        <v>25</v>
      </c>
      <c r="B19" s="291">
        <v>249</v>
      </c>
      <c r="C19" s="291">
        <v>186</v>
      </c>
      <c r="D19" s="291">
        <v>435</v>
      </c>
      <c r="E19" s="291">
        <v>406</v>
      </c>
      <c r="F19" s="291">
        <v>9</v>
      </c>
      <c r="G19" s="291">
        <v>415</v>
      </c>
      <c r="H19" s="291">
        <f t="shared" si="1"/>
        <v>655</v>
      </c>
      <c r="I19" s="291">
        <f t="shared" si="0"/>
        <v>195</v>
      </c>
      <c r="J19" s="291">
        <f t="shared" si="0"/>
        <v>850</v>
      </c>
    </row>
    <row r="20" spans="1:10" ht="22" x14ac:dyDescent="0.35">
      <c r="A20" s="157" t="s">
        <v>26</v>
      </c>
      <c r="B20" s="289">
        <v>418</v>
      </c>
      <c r="C20" s="289">
        <v>316</v>
      </c>
      <c r="D20" s="289">
        <v>734</v>
      </c>
      <c r="E20" s="289">
        <v>642</v>
      </c>
      <c r="F20" s="289">
        <v>17</v>
      </c>
      <c r="G20" s="289">
        <v>659</v>
      </c>
      <c r="H20" s="289">
        <f t="shared" si="1"/>
        <v>1060</v>
      </c>
      <c r="I20" s="289">
        <f t="shared" si="0"/>
        <v>333</v>
      </c>
      <c r="J20" s="289">
        <f t="shared" si="0"/>
        <v>1393</v>
      </c>
    </row>
    <row r="21" spans="1:10" ht="22" x14ac:dyDescent="0.35">
      <c r="A21" s="129" t="s">
        <v>2</v>
      </c>
      <c r="B21" s="42">
        <f>SUM(B8:B20)</f>
        <v>59768</v>
      </c>
      <c r="C21" s="42">
        <f t="shared" ref="C21:J21" si="2">SUM(C8:C20)</f>
        <v>50992</v>
      </c>
      <c r="D21" s="42">
        <f t="shared" si="2"/>
        <v>110760</v>
      </c>
      <c r="E21" s="42">
        <f t="shared" si="2"/>
        <v>96961</v>
      </c>
      <c r="F21" s="42">
        <f t="shared" si="2"/>
        <v>2779</v>
      </c>
      <c r="G21" s="42">
        <f t="shared" si="2"/>
        <v>99740</v>
      </c>
      <c r="H21" s="42">
        <f t="shared" si="2"/>
        <v>156729</v>
      </c>
      <c r="I21" s="42">
        <f t="shared" si="2"/>
        <v>53771</v>
      </c>
      <c r="J21" s="42">
        <f t="shared" si="2"/>
        <v>210500</v>
      </c>
    </row>
    <row r="22" spans="1:10" ht="18" x14ac:dyDescent="0.65">
      <c r="A22" s="173" t="s">
        <v>51</v>
      </c>
      <c r="B22" s="174"/>
      <c r="C22" s="174"/>
      <c r="D22" s="174"/>
      <c r="E22" s="174"/>
      <c r="F22" s="174"/>
      <c r="G22" s="174"/>
      <c r="H22" s="174"/>
      <c r="I22" s="174"/>
      <c r="J22" s="174"/>
    </row>
    <row r="23" spans="1:10" ht="18" x14ac:dyDescent="0.65">
      <c r="A23" s="173" t="s">
        <v>36</v>
      </c>
      <c r="B23" s="172"/>
      <c r="C23" s="172"/>
      <c r="D23" s="172"/>
      <c r="E23" s="172"/>
      <c r="F23" s="172"/>
      <c r="G23" s="172"/>
      <c r="H23" s="172"/>
      <c r="I23" s="172"/>
      <c r="J23" s="172"/>
    </row>
    <row r="24" spans="1:10" x14ac:dyDescent="0.35">
      <c r="A24" s="269" t="s">
        <v>301</v>
      </c>
    </row>
    <row r="35" spans="2:10" x14ac:dyDescent="0.35">
      <c r="B35" s="171"/>
      <c r="C35" s="171"/>
      <c r="D35" s="171"/>
      <c r="E35" s="171"/>
      <c r="F35" s="171"/>
      <c r="G35" s="171"/>
      <c r="H35" s="171"/>
      <c r="I35" s="171"/>
      <c r="J35" s="171"/>
    </row>
    <row r="36" spans="2:10" x14ac:dyDescent="0.35">
      <c r="B36" s="171"/>
      <c r="C36" s="171"/>
      <c r="D36" s="171"/>
      <c r="E36" s="171"/>
      <c r="F36" s="171"/>
      <c r="G36" s="171"/>
      <c r="H36" s="171"/>
      <c r="I36" s="171"/>
      <c r="J36" s="171"/>
    </row>
    <row r="37" spans="2:10" x14ac:dyDescent="0.35">
      <c r="B37" s="171"/>
      <c r="C37" s="171"/>
      <c r="D37" s="171"/>
      <c r="E37" s="171"/>
      <c r="F37" s="171"/>
      <c r="G37" s="171"/>
      <c r="H37" s="171"/>
      <c r="I37" s="171"/>
      <c r="J37" s="171"/>
    </row>
    <row r="38" spans="2:10" x14ac:dyDescent="0.35">
      <c r="B38" s="171"/>
      <c r="C38" s="171"/>
      <c r="D38" s="171"/>
      <c r="E38" s="171"/>
      <c r="F38" s="171"/>
      <c r="G38" s="171"/>
      <c r="H38" s="171"/>
      <c r="I38" s="171"/>
      <c r="J38" s="171"/>
    </row>
    <row r="39" spans="2:10" x14ac:dyDescent="0.35">
      <c r="B39" s="171"/>
      <c r="C39" s="171"/>
      <c r="D39" s="171"/>
      <c r="E39" s="171"/>
      <c r="F39" s="171"/>
      <c r="G39" s="171"/>
      <c r="H39" s="171"/>
      <c r="I39" s="171"/>
      <c r="J39" s="171"/>
    </row>
    <row r="40" spans="2:10" x14ac:dyDescent="0.35">
      <c r="B40" s="171"/>
      <c r="C40" s="171"/>
      <c r="D40" s="171"/>
      <c r="E40" s="171"/>
      <c r="F40" s="171"/>
      <c r="G40" s="171"/>
      <c r="H40" s="171"/>
      <c r="I40" s="171"/>
      <c r="J40" s="171"/>
    </row>
    <row r="41" spans="2:10" x14ac:dyDescent="0.35">
      <c r="B41" s="171"/>
      <c r="C41" s="171"/>
      <c r="D41" s="171"/>
      <c r="E41" s="171"/>
      <c r="F41" s="171"/>
      <c r="G41" s="171"/>
      <c r="H41" s="171"/>
      <c r="I41" s="171"/>
      <c r="J41" s="171"/>
    </row>
    <row r="42" spans="2:10" x14ac:dyDescent="0.35">
      <c r="B42" s="171"/>
      <c r="C42" s="171"/>
      <c r="D42" s="171"/>
      <c r="E42" s="171"/>
      <c r="F42" s="171"/>
      <c r="G42" s="171"/>
      <c r="H42" s="171"/>
      <c r="I42" s="171"/>
      <c r="J42" s="171"/>
    </row>
    <row r="43" spans="2:10" x14ac:dyDescent="0.35">
      <c r="B43" s="171"/>
      <c r="C43" s="171"/>
      <c r="D43" s="171"/>
      <c r="E43" s="171"/>
      <c r="F43" s="171"/>
      <c r="G43" s="171"/>
      <c r="H43" s="171"/>
      <c r="I43" s="171"/>
      <c r="J43" s="171"/>
    </row>
    <row r="44" spans="2:10" x14ac:dyDescent="0.35">
      <c r="B44" s="171"/>
      <c r="C44" s="171"/>
      <c r="D44" s="171"/>
      <c r="E44" s="171"/>
      <c r="F44" s="171"/>
      <c r="G44" s="171"/>
      <c r="H44" s="171"/>
      <c r="I44" s="171"/>
      <c r="J44" s="171"/>
    </row>
    <row r="45" spans="2:10" x14ac:dyDescent="0.35">
      <c r="B45" s="171"/>
      <c r="C45" s="171"/>
      <c r="D45" s="171"/>
      <c r="E45" s="171"/>
      <c r="F45" s="171"/>
      <c r="G45" s="171"/>
      <c r="H45" s="171"/>
      <c r="I45" s="171"/>
      <c r="J45" s="171"/>
    </row>
  </sheetData>
  <mergeCells count="7">
    <mergeCell ref="A1:B2"/>
    <mergeCell ref="A4:J4"/>
    <mergeCell ref="B5:J5"/>
    <mergeCell ref="A6:A7"/>
    <mergeCell ref="B6:D6"/>
    <mergeCell ref="E6:G6"/>
    <mergeCell ref="H6:J6"/>
  </mergeCells>
  <pageMargins left="0.7" right="0.7" top="0.75" bottom="0.75" header="0.3" footer="0.3"/>
  <pageSetup paperSize="9" scale="36"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DF50-43DF-45C6-B2BF-2BFB9FDA3E27}">
  <sheetPr>
    <tabColor rgb="FF002060"/>
  </sheetPr>
  <dimension ref="A1:AE44"/>
  <sheetViews>
    <sheetView showGridLines="0" view="pageBreakPreview" topLeftCell="A12" zoomScale="55" zoomScaleNormal="55" zoomScaleSheetLayoutView="55" workbookViewId="0">
      <selection activeCell="B8" sqref="B8:J40"/>
    </sheetView>
  </sheetViews>
  <sheetFormatPr defaultColWidth="8.453125" defaultRowHeight="14.5" x14ac:dyDescent="0.35"/>
  <cols>
    <col min="1" max="1" width="56.81640625" style="254" customWidth="1"/>
    <col min="2" max="2" width="13.453125" style="254" bestFit="1" customWidth="1"/>
    <col min="3" max="3" width="11.453125" style="254" bestFit="1" customWidth="1"/>
    <col min="4" max="5" width="13.453125" style="254" bestFit="1" customWidth="1"/>
    <col min="6" max="6" width="11.453125" style="254" bestFit="1" customWidth="1"/>
    <col min="7" max="8" width="13.453125" style="254" bestFit="1" customWidth="1"/>
    <col min="9" max="9" width="11.453125" style="254" bestFit="1" customWidth="1"/>
    <col min="10" max="10" width="13.453125" style="254" bestFit="1" customWidth="1"/>
    <col min="11" max="11" width="54.453125" style="254" customWidth="1"/>
    <col min="12" max="16384" width="8.453125" style="254"/>
  </cols>
  <sheetData>
    <row r="1" spans="1:31" x14ac:dyDescent="0.35">
      <c r="A1" s="373" t="s">
        <v>299</v>
      </c>
      <c r="B1" s="373"/>
      <c r="C1" s="253"/>
    </row>
    <row r="2" spans="1:31" s="255" customFormat="1" x14ac:dyDescent="0.35">
      <c r="A2" s="373"/>
      <c r="B2" s="373"/>
      <c r="C2" s="253"/>
      <c r="K2" s="254"/>
      <c r="L2" s="254"/>
      <c r="M2" s="254"/>
      <c r="N2" s="254"/>
      <c r="O2" s="254"/>
      <c r="P2" s="254"/>
      <c r="Q2" s="254"/>
      <c r="R2" s="254"/>
      <c r="S2" s="254"/>
      <c r="T2" s="254"/>
      <c r="U2" s="254"/>
      <c r="V2" s="254"/>
      <c r="W2" s="254"/>
      <c r="X2" s="254"/>
      <c r="Y2" s="254"/>
      <c r="Z2" s="254"/>
      <c r="AA2" s="254"/>
      <c r="AB2" s="254"/>
      <c r="AC2" s="254"/>
      <c r="AD2" s="254"/>
      <c r="AE2" s="254"/>
    </row>
    <row r="3" spans="1:31" s="255" customFormat="1" x14ac:dyDescent="0.35">
      <c r="A3" s="256"/>
      <c r="B3" s="256"/>
      <c r="C3" s="256"/>
      <c r="K3" s="254"/>
      <c r="L3" s="254"/>
      <c r="M3" s="254"/>
      <c r="N3" s="254"/>
      <c r="O3" s="254"/>
      <c r="P3" s="254"/>
      <c r="Q3" s="254"/>
      <c r="R3" s="254"/>
      <c r="S3" s="254"/>
      <c r="T3" s="254"/>
      <c r="U3" s="254"/>
      <c r="V3" s="254"/>
      <c r="W3" s="254"/>
      <c r="X3" s="254"/>
      <c r="Y3" s="254"/>
      <c r="Z3" s="254"/>
      <c r="AA3" s="254"/>
      <c r="AB3" s="254"/>
      <c r="AC3" s="254"/>
      <c r="AD3" s="254"/>
      <c r="AE3" s="254"/>
    </row>
    <row r="4" spans="1:31" ht="22" x14ac:dyDescent="0.35">
      <c r="A4" s="374" t="s">
        <v>127</v>
      </c>
      <c r="B4" s="374"/>
      <c r="C4" s="374"/>
      <c r="D4" s="374"/>
      <c r="E4" s="374"/>
      <c r="F4" s="374"/>
      <c r="G4" s="374"/>
      <c r="H4" s="374"/>
      <c r="I4" s="374"/>
      <c r="J4" s="374"/>
    </row>
    <row r="5" spans="1:31" ht="19.5" x14ac:dyDescent="0.75">
      <c r="A5" s="257" t="s">
        <v>165</v>
      </c>
      <c r="B5" s="258"/>
      <c r="C5" s="258"/>
      <c r="D5" s="258"/>
      <c r="E5" s="258"/>
      <c r="F5" s="258"/>
      <c r="G5" s="258"/>
      <c r="H5" s="258"/>
      <c r="I5" s="258"/>
      <c r="J5" s="258"/>
    </row>
    <row r="6" spans="1:31" ht="22" x14ac:dyDescent="0.35">
      <c r="A6" s="339" t="s">
        <v>126</v>
      </c>
      <c r="B6" s="339" t="s">
        <v>0</v>
      </c>
      <c r="C6" s="339"/>
      <c r="D6" s="339"/>
      <c r="E6" s="339" t="s">
        <v>1</v>
      </c>
      <c r="F6" s="339"/>
      <c r="G6" s="339"/>
      <c r="H6" s="339" t="s">
        <v>2</v>
      </c>
      <c r="I6" s="339"/>
      <c r="J6" s="339"/>
    </row>
    <row r="7" spans="1:31" ht="22" x14ac:dyDescent="0.35">
      <c r="A7" s="339"/>
      <c r="B7" s="49" t="s">
        <v>27</v>
      </c>
      <c r="C7" s="49" t="s">
        <v>28</v>
      </c>
      <c r="D7" s="49" t="s">
        <v>2</v>
      </c>
      <c r="E7" s="49" t="s">
        <v>27</v>
      </c>
      <c r="F7" s="49" t="s">
        <v>28</v>
      </c>
      <c r="G7" s="49" t="s">
        <v>2</v>
      </c>
      <c r="H7" s="49" t="s">
        <v>27</v>
      </c>
      <c r="I7" s="49" t="s">
        <v>28</v>
      </c>
      <c r="J7" s="49" t="s">
        <v>2</v>
      </c>
    </row>
    <row r="8" spans="1:31" ht="22" x14ac:dyDescent="0.35">
      <c r="A8" s="259" t="s">
        <v>130</v>
      </c>
      <c r="B8" s="308">
        <v>52</v>
      </c>
      <c r="C8" s="308">
        <v>10</v>
      </c>
      <c r="D8" s="308">
        <v>62</v>
      </c>
      <c r="E8" s="308">
        <f>0</f>
        <v>0</v>
      </c>
      <c r="F8" s="308">
        <f>0</f>
        <v>0</v>
      </c>
      <c r="G8" s="308">
        <v>0</v>
      </c>
      <c r="H8" s="308">
        <f t="shared" ref="H8:I23" si="0">B8+E8</f>
        <v>52</v>
      </c>
      <c r="I8" s="308">
        <f t="shared" si="0"/>
        <v>10</v>
      </c>
      <c r="J8" s="308">
        <f t="shared" ref="J8:J39" si="1">H8+I8</f>
        <v>62</v>
      </c>
    </row>
    <row r="9" spans="1:31" ht="22" x14ac:dyDescent="0.35">
      <c r="A9" s="260" t="s">
        <v>125</v>
      </c>
      <c r="B9" s="309">
        <v>23642</v>
      </c>
      <c r="C9" s="309">
        <v>22672</v>
      </c>
      <c r="D9" s="310">
        <v>46314</v>
      </c>
      <c r="E9" s="309">
        <v>333</v>
      </c>
      <c r="F9" s="309">
        <v>233</v>
      </c>
      <c r="G9" s="309">
        <v>566</v>
      </c>
      <c r="H9" s="309">
        <f t="shared" si="0"/>
        <v>23975</v>
      </c>
      <c r="I9" s="309">
        <f t="shared" si="0"/>
        <v>22905</v>
      </c>
      <c r="J9" s="309">
        <f t="shared" si="1"/>
        <v>46880</v>
      </c>
    </row>
    <row r="10" spans="1:31" ht="22" x14ac:dyDescent="0.35">
      <c r="A10" s="259" t="s">
        <v>131</v>
      </c>
      <c r="B10" s="308">
        <v>584</v>
      </c>
      <c r="C10" s="308">
        <v>542</v>
      </c>
      <c r="D10" s="308">
        <v>1126</v>
      </c>
      <c r="E10" s="308">
        <f>0</f>
        <v>0</v>
      </c>
      <c r="F10" s="308">
        <f>0</f>
        <v>0</v>
      </c>
      <c r="G10" s="308">
        <v>0</v>
      </c>
      <c r="H10" s="308">
        <f t="shared" si="0"/>
        <v>584</v>
      </c>
      <c r="I10" s="308">
        <f t="shared" si="0"/>
        <v>542</v>
      </c>
      <c r="J10" s="308">
        <f t="shared" si="1"/>
        <v>1126</v>
      </c>
    </row>
    <row r="11" spans="1:31" ht="66" x14ac:dyDescent="0.35">
      <c r="A11" s="260" t="s">
        <v>250</v>
      </c>
      <c r="B11" s="309">
        <f>0</f>
        <v>0</v>
      </c>
      <c r="C11" s="309">
        <v>1</v>
      </c>
      <c r="D11" s="310">
        <v>1</v>
      </c>
      <c r="E11" s="309">
        <f>0</f>
        <v>0</v>
      </c>
      <c r="F11" s="309">
        <f>0</f>
        <v>0</v>
      </c>
      <c r="G11" s="309">
        <v>0</v>
      </c>
      <c r="H11" s="309">
        <f t="shared" si="0"/>
        <v>0</v>
      </c>
      <c r="I11" s="309">
        <f t="shared" si="0"/>
        <v>1</v>
      </c>
      <c r="J11" s="309">
        <f t="shared" si="1"/>
        <v>1</v>
      </c>
    </row>
    <row r="12" spans="1:31" ht="22" x14ac:dyDescent="0.35">
      <c r="A12" s="259" t="s">
        <v>132</v>
      </c>
      <c r="B12" s="308">
        <f>0</f>
        <v>0</v>
      </c>
      <c r="C12" s="308">
        <v>1</v>
      </c>
      <c r="D12" s="308">
        <v>1</v>
      </c>
      <c r="E12" s="308">
        <f>0</f>
        <v>0</v>
      </c>
      <c r="F12" s="308">
        <f>0</f>
        <v>0</v>
      </c>
      <c r="G12" s="308">
        <v>0</v>
      </c>
      <c r="H12" s="308">
        <f t="shared" si="0"/>
        <v>0</v>
      </c>
      <c r="I12" s="308">
        <f t="shared" si="0"/>
        <v>1</v>
      </c>
      <c r="J12" s="308">
        <f t="shared" si="1"/>
        <v>1</v>
      </c>
    </row>
    <row r="13" spans="1:31" ht="22" x14ac:dyDescent="0.35">
      <c r="A13" s="260" t="s">
        <v>133</v>
      </c>
      <c r="B13" s="309">
        <f>0</f>
        <v>0</v>
      </c>
      <c r="C13" s="309">
        <f>0</f>
        <v>0</v>
      </c>
      <c r="D13" s="310">
        <f>0</f>
        <v>0</v>
      </c>
      <c r="E13" s="309">
        <f>0</f>
        <v>0</v>
      </c>
      <c r="F13" s="309">
        <f>0</f>
        <v>0</v>
      </c>
      <c r="G13" s="309">
        <v>0</v>
      </c>
      <c r="H13" s="309">
        <f t="shared" si="0"/>
        <v>0</v>
      </c>
      <c r="I13" s="309">
        <f t="shared" si="0"/>
        <v>0</v>
      </c>
      <c r="J13" s="309">
        <f t="shared" si="1"/>
        <v>0</v>
      </c>
    </row>
    <row r="14" spans="1:31" ht="22" x14ac:dyDescent="0.35">
      <c r="A14" s="259" t="s">
        <v>124</v>
      </c>
      <c r="B14" s="308">
        <v>28</v>
      </c>
      <c r="C14" s="308">
        <v>16</v>
      </c>
      <c r="D14" s="308">
        <v>44</v>
      </c>
      <c r="E14" s="308">
        <f>0</f>
        <v>0</v>
      </c>
      <c r="F14" s="308">
        <f>0</f>
        <v>0</v>
      </c>
      <c r="G14" s="308">
        <v>0</v>
      </c>
      <c r="H14" s="308">
        <f t="shared" si="0"/>
        <v>28</v>
      </c>
      <c r="I14" s="308">
        <f t="shared" si="0"/>
        <v>16</v>
      </c>
      <c r="J14" s="308">
        <f t="shared" si="1"/>
        <v>44</v>
      </c>
    </row>
    <row r="15" spans="1:31" ht="44" x14ac:dyDescent="0.35">
      <c r="A15" s="260" t="s">
        <v>134</v>
      </c>
      <c r="B15" s="309">
        <v>3405</v>
      </c>
      <c r="C15" s="309">
        <v>5730</v>
      </c>
      <c r="D15" s="310">
        <v>9135</v>
      </c>
      <c r="E15" s="309">
        <f>0</f>
        <v>0</v>
      </c>
      <c r="F15" s="309">
        <f>0</f>
        <v>0</v>
      </c>
      <c r="G15" s="309">
        <v>0</v>
      </c>
      <c r="H15" s="309">
        <f t="shared" si="0"/>
        <v>3405</v>
      </c>
      <c r="I15" s="309">
        <f t="shared" si="0"/>
        <v>5730</v>
      </c>
      <c r="J15" s="309">
        <f t="shared" si="1"/>
        <v>9135</v>
      </c>
    </row>
    <row r="16" spans="1:31" ht="44" x14ac:dyDescent="0.35">
      <c r="A16" s="259" t="s">
        <v>135</v>
      </c>
      <c r="B16" s="308">
        <v>947</v>
      </c>
      <c r="C16" s="308">
        <v>1985</v>
      </c>
      <c r="D16" s="308">
        <v>2932</v>
      </c>
      <c r="E16" s="308">
        <f>0</f>
        <v>0</v>
      </c>
      <c r="F16" s="308">
        <f>0</f>
        <v>0</v>
      </c>
      <c r="G16" s="308">
        <v>0</v>
      </c>
      <c r="H16" s="308">
        <f t="shared" si="0"/>
        <v>947</v>
      </c>
      <c r="I16" s="308">
        <f t="shared" si="0"/>
        <v>1985</v>
      </c>
      <c r="J16" s="308">
        <f t="shared" si="1"/>
        <v>2932</v>
      </c>
    </row>
    <row r="17" spans="1:10" ht="44" x14ac:dyDescent="0.35">
      <c r="A17" s="260" t="s">
        <v>136</v>
      </c>
      <c r="B17" s="309">
        <v>4375</v>
      </c>
      <c r="C17" s="309">
        <v>6911</v>
      </c>
      <c r="D17" s="310">
        <v>11286</v>
      </c>
      <c r="E17" s="309">
        <f>0</f>
        <v>0</v>
      </c>
      <c r="F17" s="309">
        <f>0</f>
        <v>0</v>
      </c>
      <c r="G17" s="309">
        <v>0</v>
      </c>
      <c r="H17" s="309">
        <f t="shared" si="0"/>
        <v>4375</v>
      </c>
      <c r="I17" s="309">
        <f t="shared" si="0"/>
        <v>6911</v>
      </c>
      <c r="J17" s="309">
        <f t="shared" si="1"/>
        <v>11286</v>
      </c>
    </row>
    <row r="18" spans="1:10" ht="22" x14ac:dyDescent="0.35">
      <c r="A18" s="259" t="s">
        <v>137</v>
      </c>
      <c r="B18" s="308">
        <f>0</f>
        <v>0</v>
      </c>
      <c r="C18" s="308">
        <f>0</f>
        <v>0</v>
      </c>
      <c r="D18" s="308">
        <f>0</f>
        <v>0</v>
      </c>
      <c r="E18" s="308">
        <f>0</f>
        <v>0</v>
      </c>
      <c r="F18" s="308">
        <f>0</f>
        <v>0</v>
      </c>
      <c r="G18" s="308">
        <v>0</v>
      </c>
      <c r="H18" s="308">
        <f t="shared" si="0"/>
        <v>0</v>
      </c>
      <c r="I18" s="308">
        <f t="shared" si="0"/>
        <v>0</v>
      </c>
      <c r="J18" s="308">
        <f t="shared" si="1"/>
        <v>0</v>
      </c>
    </row>
    <row r="19" spans="1:10" ht="22" x14ac:dyDescent="0.35">
      <c r="A19" s="260" t="s">
        <v>138</v>
      </c>
      <c r="B19" s="309">
        <v>5</v>
      </c>
      <c r="C19" s="309">
        <f>0</f>
        <v>0</v>
      </c>
      <c r="D19" s="310">
        <v>5</v>
      </c>
      <c r="E19" s="309">
        <v>54611</v>
      </c>
      <c r="F19" s="309">
        <v>5540</v>
      </c>
      <c r="G19" s="309">
        <v>60151</v>
      </c>
      <c r="H19" s="309">
        <f t="shared" si="0"/>
        <v>54616</v>
      </c>
      <c r="I19" s="309">
        <f t="shared" si="0"/>
        <v>5540</v>
      </c>
      <c r="J19" s="309">
        <f t="shared" si="1"/>
        <v>60156</v>
      </c>
    </row>
    <row r="20" spans="1:10" ht="22" x14ac:dyDescent="0.35">
      <c r="A20" s="259" t="s">
        <v>139</v>
      </c>
      <c r="B20" s="308">
        <v>556</v>
      </c>
      <c r="C20" s="308">
        <v>876</v>
      </c>
      <c r="D20" s="308">
        <v>1432</v>
      </c>
      <c r="E20" s="308">
        <f>0</f>
        <v>0</v>
      </c>
      <c r="F20" s="308">
        <f>0</f>
        <v>0</v>
      </c>
      <c r="G20" s="308">
        <v>0</v>
      </c>
      <c r="H20" s="308">
        <f t="shared" si="0"/>
        <v>556</v>
      </c>
      <c r="I20" s="308">
        <f t="shared" si="0"/>
        <v>876</v>
      </c>
      <c r="J20" s="308">
        <f t="shared" si="1"/>
        <v>1432</v>
      </c>
    </row>
    <row r="21" spans="1:10" ht="22" x14ac:dyDescent="0.35">
      <c r="A21" s="260" t="s">
        <v>140</v>
      </c>
      <c r="B21" s="309">
        <v>192</v>
      </c>
      <c r="C21" s="309">
        <v>94</v>
      </c>
      <c r="D21" s="310">
        <v>286</v>
      </c>
      <c r="E21" s="309">
        <f>0</f>
        <v>0</v>
      </c>
      <c r="F21" s="309">
        <f>0</f>
        <v>0</v>
      </c>
      <c r="G21" s="309">
        <v>0</v>
      </c>
      <c r="H21" s="309">
        <f t="shared" si="0"/>
        <v>192</v>
      </c>
      <c r="I21" s="309">
        <f t="shared" si="0"/>
        <v>94</v>
      </c>
      <c r="J21" s="309">
        <f t="shared" si="1"/>
        <v>286</v>
      </c>
    </row>
    <row r="22" spans="1:10" ht="22" x14ac:dyDescent="0.35">
      <c r="A22" s="259" t="s">
        <v>141</v>
      </c>
      <c r="B22" s="308">
        <f>0</f>
        <v>0</v>
      </c>
      <c r="C22" s="308">
        <f>0</f>
        <v>0</v>
      </c>
      <c r="D22" s="308">
        <v>0</v>
      </c>
      <c r="E22" s="308">
        <v>1</v>
      </c>
      <c r="F22" s="308">
        <f>0</f>
        <v>0</v>
      </c>
      <c r="G22" s="308">
        <v>1</v>
      </c>
      <c r="H22" s="308">
        <f t="shared" si="0"/>
        <v>1</v>
      </c>
      <c r="I22" s="308">
        <f t="shared" si="0"/>
        <v>0</v>
      </c>
      <c r="J22" s="308">
        <f t="shared" si="1"/>
        <v>1</v>
      </c>
    </row>
    <row r="23" spans="1:10" ht="44" x14ac:dyDescent="0.35">
      <c r="A23" s="260" t="s">
        <v>142</v>
      </c>
      <c r="B23" s="309">
        <v>8</v>
      </c>
      <c r="C23" s="309">
        <v>5</v>
      </c>
      <c r="D23" s="310">
        <v>13</v>
      </c>
      <c r="E23" s="309">
        <f>0</f>
        <v>0</v>
      </c>
      <c r="F23" s="309">
        <f>0</f>
        <v>0</v>
      </c>
      <c r="G23" s="309">
        <v>0</v>
      </c>
      <c r="H23" s="309">
        <f t="shared" si="0"/>
        <v>8</v>
      </c>
      <c r="I23" s="309">
        <f t="shared" si="0"/>
        <v>5</v>
      </c>
      <c r="J23" s="309">
        <f t="shared" si="1"/>
        <v>13</v>
      </c>
    </row>
    <row r="24" spans="1:10" ht="22" x14ac:dyDescent="0.35">
      <c r="A24" s="259" t="s">
        <v>143</v>
      </c>
      <c r="B24" s="308">
        <v>1722</v>
      </c>
      <c r="C24" s="308">
        <v>685</v>
      </c>
      <c r="D24" s="308">
        <v>2407</v>
      </c>
      <c r="E24" s="308">
        <f>0</f>
        <v>0</v>
      </c>
      <c r="F24" s="308">
        <f>0</f>
        <v>0</v>
      </c>
      <c r="G24" s="308">
        <v>0</v>
      </c>
      <c r="H24" s="308">
        <f t="shared" ref="H24:I39" si="2">B24+E24</f>
        <v>1722</v>
      </c>
      <c r="I24" s="308">
        <f t="shared" si="2"/>
        <v>685</v>
      </c>
      <c r="J24" s="308">
        <f t="shared" si="1"/>
        <v>2407</v>
      </c>
    </row>
    <row r="25" spans="1:10" ht="44" x14ac:dyDescent="0.35">
      <c r="A25" s="260" t="s">
        <v>144</v>
      </c>
      <c r="B25" s="309">
        <v>5487</v>
      </c>
      <c r="C25" s="309">
        <v>5729</v>
      </c>
      <c r="D25" s="310">
        <v>11216</v>
      </c>
      <c r="E25" s="309">
        <f>0</f>
        <v>0</v>
      </c>
      <c r="F25" s="309">
        <f>0</f>
        <v>0</v>
      </c>
      <c r="G25" s="309">
        <v>0</v>
      </c>
      <c r="H25" s="309">
        <f t="shared" si="2"/>
        <v>5487</v>
      </c>
      <c r="I25" s="309">
        <f t="shared" si="2"/>
        <v>5729</v>
      </c>
      <c r="J25" s="309">
        <f t="shared" si="1"/>
        <v>11216</v>
      </c>
    </row>
    <row r="26" spans="1:10" ht="22" x14ac:dyDescent="0.35">
      <c r="A26" s="259" t="s">
        <v>145</v>
      </c>
      <c r="B26" s="308">
        <f>0</f>
        <v>0</v>
      </c>
      <c r="C26" s="308">
        <f>0</f>
        <v>0</v>
      </c>
      <c r="D26" s="308">
        <v>0</v>
      </c>
      <c r="E26" s="308">
        <v>53</v>
      </c>
      <c r="F26" s="308">
        <v>13</v>
      </c>
      <c r="G26" s="308">
        <v>66</v>
      </c>
      <c r="H26" s="308">
        <f t="shared" si="2"/>
        <v>53</v>
      </c>
      <c r="I26" s="308">
        <f t="shared" si="2"/>
        <v>13</v>
      </c>
      <c r="J26" s="308">
        <f t="shared" si="1"/>
        <v>66</v>
      </c>
    </row>
    <row r="27" spans="1:10" ht="22" x14ac:dyDescent="0.35">
      <c r="A27" s="260" t="s">
        <v>146</v>
      </c>
      <c r="B27" s="309">
        <v>1125</v>
      </c>
      <c r="C27" s="309">
        <v>1274</v>
      </c>
      <c r="D27" s="310">
        <v>2399</v>
      </c>
      <c r="E27" s="309">
        <f>0</f>
        <v>0</v>
      </c>
      <c r="F27" s="309">
        <f>0</f>
        <v>0</v>
      </c>
      <c r="G27" s="309">
        <v>0</v>
      </c>
      <c r="H27" s="309">
        <f t="shared" si="2"/>
        <v>1125</v>
      </c>
      <c r="I27" s="309">
        <f t="shared" si="2"/>
        <v>1274</v>
      </c>
      <c r="J27" s="309">
        <f t="shared" si="1"/>
        <v>2399</v>
      </c>
    </row>
    <row r="28" spans="1:10" ht="22" x14ac:dyDescent="0.35">
      <c r="A28" s="259" t="s">
        <v>147</v>
      </c>
      <c r="B28" s="308">
        <v>424</v>
      </c>
      <c r="C28" s="308">
        <v>315</v>
      </c>
      <c r="D28" s="308">
        <v>739</v>
      </c>
      <c r="E28" s="308">
        <f>0</f>
        <v>0</v>
      </c>
      <c r="F28" s="308">
        <f>0</f>
        <v>0</v>
      </c>
      <c r="G28" s="308">
        <v>0</v>
      </c>
      <c r="H28" s="308">
        <f t="shared" si="2"/>
        <v>424</v>
      </c>
      <c r="I28" s="308">
        <f t="shared" si="2"/>
        <v>315</v>
      </c>
      <c r="J28" s="308">
        <f t="shared" si="1"/>
        <v>739</v>
      </c>
    </row>
    <row r="29" spans="1:10" ht="22" x14ac:dyDescent="0.35">
      <c r="A29" s="260" t="s">
        <v>148</v>
      </c>
      <c r="B29" s="309">
        <f>0</f>
        <v>0</v>
      </c>
      <c r="C29" s="309">
        <v>2</v>
      </c>
      <c r="D29" s="310">
        <v>2</v>
      </c>
      <c r="E29" s="309">
        <v>228</v>
      </c>
      <c r="F29" s="309">
        <v>291</v>
      </c>
      <c r="G29" s="309">
        <v>519</v>
      </c>
      <c r="H29" s="309">
        <f t="shared" si="2"/>
        <v>228</v>
      </c>
      <c r="I29" s="309">
        <f t="shared" si="2"/>
        <v>293</v>
      </c>
      <c r="J29" s="309">
        <f t="shared" si="1"/>
        <v>521</v>
      </c>
    </row>
    <row r="30" spans="1:10" ht="22" x14ac:dyDescent="0.35">
      <c r="A30" s="259" t="s">
        <v>149</v>
      </c>
      <c r="B30" s="308">
        <v>184</v>
      </c>
      <c r="C30" s="308">
        <v>275</v>
      </c>
      <c r="D30" s="308">
        <v>459</v>
      </c>
      <c r="E30" s="308">
        <v>284</v>
      </c>
      <c r="F30" s="308">
        <v>17</v>
      </c>
      <c r="G30" s="308">
        <v>301</v>
      </c>
      <c r="H30" s="308">
        <f t="shared" si="2"/>
        <v>468</v>
      </c>
      <c r="I30" s="308">
        <f t="shared" si="2"/>
        <v>292</v>
      </c>
      <c r="J30" s="308">
        <f t="shared" si="1"/>
        <v>760</v>
      </c>
    </row>
    <row r="31" spans="1:10" ht="22" x14ac:dyDescent="0.35">
      <c r="A31" s="260" t="s">
        <v>122</v>
      </c>
      <c r="B31" s="309">
        <f>0</f>
        <v>0</v>
      </c>
      <c r="C31" s="309">
        <f>0</f>
        <v>0</v>
      </c>
      <c r="D31" s="310">
        <f>0</f>
        <v>0</v>
      </c>
      <c r="E31" s="309">
        <f>0</f>
        <v>0</v>
      </c>
      <c r="F31" s="309">
        <f>0</f>
        <v>0</v>
      </c>
      <c r="G31" s="309">
        <v>0</v>
      </c>
      <c r="H31" s="309">
        <f t="shared" si="2"/>
        <v>0</v>
      </c>
      <c r="I31" s="309">
        <f t="shared" si="2"/>
        <v>0</v>
      </c>
      <c r="J31" s="309">
        <f t="shared" si="1"/>
        <v>0</v>
      </c>
    </row>
    <row r="32" spans="1:10" ht="22" x14ac:dyDescent="0.35">
      <c r="A32" s="259" t="s">
        <v>123</v>
      </c>
      <c r="B32" s="308">
        <v>4</v>
      </c>
      <c r="C32" s="308">
        <f>0</f>
        <v>0</v>
      </c>
      <c r="D32" s="308">
        <v>4</v>
      </c>
      <c r="E32" s="308">
        <f>0</f>
        <v>0</v>
      </c>
      <c r="F32" s="308">
        <f>0</f>
        <v>0</v>
      </c>
      <c r="G32" s="308">
        <v>0</v>
      </c>
      <c r="H32" s="308">
        <f t="shared" si="2"/>
        <v>4</v>
      </c>
      <c r="I32" s="308">
        <f t="shared" si="2"/>
        <v>0</v>
      </c>
      <c r="J32" s="308">
        <f t="shared" si="1"/>
        <v>4</v>
      </c>
    </row>
    <row r="33" spans="1:10" ht="22" x14ac:dyDescent="0.35">
      <c r="A33" s="260" t="s">
        <v>151</v>
      </c>
      <c r="B33" s="309">
        <f>0</f>
        <v>0</v>
      </c>
      <c r="C33" s="309">
        <f>0</f>
        <v>0</v>
      </c>
      <c r="D33" s="310">
        <f>0</f>
        <v>0</v>
      </c>
      <c r="E33" s="309">
        <f>0</f>
        <v>0</v>
      </c>
      <c r="F33" s="309">
        <f>0</f>
        <v>0</v>
      </c>
      <c r="G33" s="309">
        <v>0</v>
      </c>
      <c r="H33" s="309">
        <f t="shared" si="2"/>
        <v>0</v>
      </c>
      <c r="I33" s="309">
        <f t="shared" si="2"/>
        <v>0</v>
      </c>
      <c r="J33" s="309">
        <f t="shared" si="1"/>
        <v>0</v>
      </c>
    </row>
    <row r="34" spans="1:10" ht="22" x14ac:dyDescent="0.35">
      <c r="A34" s="259" t="s">
        <v>150</v>
      </c>
      <c r="B34" s="308">
        <v>78</v>
      </c>
      <c r="C34" s="308">
        <v>14</v>
      </c>
      <c r="D34" s="308">
        <v>92</v>
      </c>
      <c r="E34" s="308">
        <v>1</v>
      </c>
      <c r="F34" s="308">
        <v>1</v>
      </c>
      <c r="G34" s="308">
        <v>2</v>
      </c>
      <c r="H34" s="308">
        <f t="shared" si="2"/>
        <v>79</v>
      </c>
      <c r="I34" s="308">
        <f t="shared" si="2"/>
        <v>15</v>
      </c>
      <c r="J34" s="308">
        <f t="shared" si="1"/>
        <v>94</v>
      </c>
    </row>
    <row r="35" spans="1:10" ht="22" x14ac:dyDescent="0.35">
      <c r="A35" s="260" t="s">
        <v>129</v>
      </c>
      <c r="B35" s="309">
        <f>0</f>
        <v>0</v>
      </c>
      <c r="C35" s="309">
        <f>0</f>
        <v>0</v>
      </c>
      <c r="D35" s="310">
        <f>0</f>
        <v>0</v>
      </c>
      <c r="E35" s="309">
        <f>0</f>
        <v>0</v>
      </c>
      <c r="F35" s="309">
        <f>0</f>
        <v>0</v>
      </c>
      <c r="G35" s="309">
        <v>0</v>
      </c>
      <c r="H35" s="309">
        <f t="shared" si="2"/>
        <v>0</v>
      </c>
      <c r="I35" s="309">
        <f t="shared" si="2"/>
        <v>0</v>
      </c>
      <c r="J35" s="309">
        <f t="shared" si="1"/>
        <v>0</v>
      </c>
    </row>
    <row r="36" spans="1:10" ht="22" x14ac:dyDescent="0.35">
      <c r="A36" s="259" t="s">
        <v>168</v>
      </c>
      <c r="B36" s="308">
        <f>0</f>
        <v>0</v>
      </c>
      <c r="C36" s="308">
        <f>0</f>
        <v>0</v>
      </c>
      <c r="D36" s="308">
        <f>0</f>
        <v>0</v>
      </c>
      <c r="E36" s="308">
        <f>0</f>
        <v>0</v>
      </c>
      <c r="F36" s="308">
        <f>0</f>
        <v>0</v>
      </c>
      <c r="G36" s="308">
        <v>0</v>
      </c>
      <c r="H36" s="308">
        <f t="shared" si="2"/>
        <v>0</v>
      </c>
      <c r="I36" s="308">
        <f t="shared" si="2"/>
        <v>0</v>
      </c>
      <c r="J36" s="308">
        <f t="shared" si="1"/>
        <v>0</v>
      </c>
    </row>
    <row r="37" spans="1:10" ht="66" x14ac:dyDescent="0.35">
      <c r="A37" s="260" t="s">
        <v>169</v>
      </c>
      <c r="B37" s="309">
        <v>1</v>
      </c>
      <c r="C37" s="309">
        <f>0</f>
        <v>0</v>
      </c>
      <c r="D37" s="310">
        <v>1</v>
      </c>
      <c r="E37" s="309">
        <f>0</f>
        <v>0</v>
      </c>
      <c r="F37" s="309">
        <f>0</f>
        <v>0</v>
      </c>
      <c r="G37" s="309">
        <v>0</v>
      </c>
      <c r="H37" s="309">
        <f t="shared" si="2"/>
        <v>1</v>
      </c>
      <c r="I37" s="309">
        <f t="shared" si="2"/>
        <v>0</v>
      </c>
      <c r="J37" s="309">
        <f t="shared" si="1"/>
        <v>1</v>
      </c>
    </row>
    <row r="38" spans="1:10" ht="22" x14ac:dyDescent="0.35">
      <c r="A38" s="259" t="s">
        <v>287</v>
      </c>
      <c r="B38" s="308">
        <v>2</v>
      </c>
      <c r="C38" s="308">
        <v>5</v>
      </c>
      <c r="D38" s="308">
        <v>7</v>
      </c>
      <c r="E38" s="308">
        <v>6086</v>
      </c>
      <c r="F38" s="308">
        <v>285</v>
      </c>
      <c r="G38" s="308">
        <v>6371</v>
      </c>
      <c r="H38" s="308">
        <f t="shared" si="2"/>
        <v>6088</v>
      </c>
      <c r="I38" s="308">
        <f t="shared" si="2"/>
        <v>290</v>
      </c>
      <c r="J38" s="308">
        <f t="shared" si="1"/>
        <v>6378</v>
      </c>
    </row>
    <row r="39" spans="1:10" ht="22" x14ac:dyDescent="0.35">
      <c r="A39" s="260" t="s">
        <v>3</v>
      </c>
      <c r="B39" s="309">
        <f>0</f>
        <v>0</v>
      </c>
      <c r="C39" s="309">
        <f>0</f>
        <v>0</v>
      </c>
      <c r="D39" s="310">
        <f>0</f>
        <v>0</v>
      </c>
      <c r="E39" s="309">
        <f>0</f>
        <v>0</v>
      </c>
      <c r="F39" s="309">
        <f>0</f>
        <v>0</v>
      </c>
      <c r="G39" s="309">
        <f>0</f>
        <v>0</v>
      </c>
      <c r="H39" s="309">
        <f t="shared" si="2"/>
        <v>0</v>
      </c>
      <c r="I39" s="309">
        <f t="shared" si="2"/>
        <v>0</v>
      </c>
      <c r="J39" s="309">
        <f t="shared" si="1"/>
        <v>0</v>
      </c>
    </row>
    <row r="40" spans="1:10" ht="22" x14ac:dyDescent="0.35">
      <c r="A40" s="40" t="s">
        <v>2</v>
      </c>
      <c r="B40" s="41">
        <f>SUM(B8:B39)</f>
        <v>42821</v>
      </c>
      <c r="C40" s="41">
        <f>SUM(C8:C39)</f>
        <v>47142</v>
      </c>
      <c r="D40" s="41">
        <f t="shared" ref="D40:I40" si="3">SUM(D8:D39)</f>
        <v>89963</v>
      </c>
      <c r="E40" s="41">
        <f>SUM(E8:E39)</f>
        <v>61597</v>
      </c>
      <c r="F40" s="41">
        <f>SUM(F8:F39)</f>
        <v>6380</v>
      </c>
      <c r="G40" s="41">
        <f t="shared" si="3"/>
        <v>67977</v>
      </c>
      <c r="H40" s="41">
        <f t="shared" si="3"/>
        <v>104418</v>
      </c>
      <c r="I40" s="41">
        <f t="shared" si="3"/>
        <v>53522</v>
      </c>
      <c r="J40" s="41">
        <f>SUM(J8:J39)</f>
        <v>157940</v>
      </c>
    </row>
    <row r="41" spans="1:10" ht="18" x14ac:dyDescent="0.65">
      <c r="A41" s="261" t="s">
        <v>37</v>
      </c>
      <c r="B41" s="262"/>
      <c r="C41" s="262"/>
      <c r="D41" s="262"/>
      <c r="E41" s="262"/>
      <c r="F41" s="262"/>
      <c r="G41" s="262"/>
      <c r="H41" s="262"/>
      <c r="I41" s="262"/>
      <c r="J41" s="263"/>
    </row>
    <row r="42" spans="1:10" ht="18" x14ac:dyDescent="0.65">
      <c r="A42" s="264" t="s">
        <v>36</v>
      </c>
      <c r="B42" s="265"/>
      <c r="C42" s="265"/>
      <c r="D42" s="265"/>
      <c r="E42" s="265"/>
      <c r="F42" s="265"/>
      <c r="G42" s="265"/>
      <c r="H42" s="265"/>
      <c r="I42" s="265"/>
      <c r="J42" s="265"/>
    </row>
    <row r="43" spans="1:10" s="268" customFormat="1" ht="17.649999999999999" customHeight="1" x14ac:dyDescent="0.35">
      <c r="A43" s="266" t="s">
        <v>152</v>
      </c>
      <c r="B43" s="267"/>
      <c r="C43" s="267"/>
      <c r="D43" s="267"/>
      <c r="E43" s="267"/>
      <c r="F43" s="267"/>
      <c r="G43" s="267"/>
      <c r="H43" s="267"/>
      <c r="I43" s="267"/>
      <c r="J43" s="267"/>
    </row>
    <row r="44" spans="1:10" x14ac:dyDescent="0.35">
      <c r="A44" s="269" t="s">
        <v>301</v>
      </c>
    </row>
  </sheetData>
  <mergeCells count="6">
    <mergeCell ref="A1:B2"/>
    <mergeCell ref="A4:J4"/>
    <mergeCell ref="A6:A7"/>
    <mergeCell ref="B6:D6"/>
    <mergeCell ref="E6:G6"/>
    <mergeCell ref="H6:J6"/>
  </mergeCells>
  <pageMargins left="0.7" right="0.7" top="0.75" bottom="0.75" header="0.3" footer="0.3"/>
  <pageSetup paperSize="9" scale="38" orientation="portrait" horizontalDpi="300" verticalDpi="3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E832-73A8-4AE4-BBD1-3BC09AFDBEB8}">
  <sheetPr>
    <tabColor rgb="FF002060"/>
  </sheetPr>
  <dimension ref="A1:AE43"/>
  <sheetViews>
    <sheetView showGridLines="0" view="pageBreakPreview" zoomScale="90" zoomScaleNormal="90" zoomScaleSheetLayoutView="90" workbookViewId="0">
      <selection activeCell="B7" sqref="B7"/>
    </sheetView>
  </sheetViews>
  <sheetFormatPr defaultColWidth="8.453125" defaultRowHeight="14.5" x14ac:dyDescent="0.35"/>
  <cols>
    <col min="1" max="1" width="44.453125" style="200" customWidth="1"/>
    <col min="2" max="3" width="14.453125" style="200" customWidth="1"/>
    <col min="4" max="4" width="16.453125" style="200" customWidth="1"/>
    <col min="5" max="5" width="45.453125" style="200" customWidth="1"/>
    <col min="6" max="6" width="9.453125" style="200" bestFit="1" customWidth="1"/>
    <col min="7" max="16384" width="8.453125" style="200"/>
  </cols>
  <sheetData>
    <row r="1" spans="1:31" ht="18" x14ac:dyDescent="0.35">
      <c r="A1" s="198" t="s">
        <v>299</v>
      </c>
      <c r="B1" s="199"/>
      <c r="C1" s="199"/>
    </row>
    <row r="2" spans="1:31" s="201" customFormat="1" x14ac:dyDescent="0.35">
      <c r="A2" s="199"/>
      <c r="B2" s="199"/>
      <c r="C2" s="199"/>
      <c r="K2" s="200"/>
      <c r="L2" s="200"/>
      <c r="M2" s="200"/>
      <c r="N2" s="200"/>
      <c r="O2" s="200"/>
      <c r="P2" s="200"/>
      <c r="Q2" s="200"/>
      <c r="R2" s="200"/>
      <c r="S2" s="200"/>
      <c r="T2" s="200"/>
      <c r="U2" s="200"/>
      <c r="V2" s="200"/>
      <c r="W2" s="200"/>
      <c r="X2" s="200"/>
      <c r="Y2" s="200"/>
      <c r="Z2" s="200"/>
      <c r="AA2" s="200"/>
      <c r="AB2" s="200"/>
      <c r="AC2" s="200"/>
      <c r="AD2" s="200"/>
      <c r="AE2" s="200"/>
    </row>
    <row r="3" spans="1:31" s="201" customFormat="1" x14ac:dyDescent="0.35">
      <c r="A3" s="202"/>
      <c r="B3" s="202"/>
      <c r="C3" s="202"/>
      <c r="K3" s="200"/>
      <c r="L3" s="200"/>
      <c r="M3" s="200"/>
      <c r="N3" s="200"/>
      <c r="O3" s="200"/>
      <c r="P3" s="200"/>
      <c r="Q3" s="200"/>
      <c r="R3" s="200"/>
      <c r="S3" s="200"/>
      <c r="T3" s="200"/>
      <c r="U3" s="200"/>
      <c r="V3" s="200"/>
      <c r="W3" s="200"/>
      <c r="X3" s="200"/>
      <c r="Y3" s="200"/>
      <c r="Z3" s="200"/>
      <c r="AA3" s="200"/>
      <c r="AB3" s="200"/>
      <c r="AC3" s="200"/>
      <c r="AD3" s="200"/>
      <c r="AE3" s="200"/>
    </row>
    <row r="4" spans="1:31" ht="22" x14ac:dyDescent="0.35">
      <c r="A4" s="375" t="s">
        <v>29</v>
      </c>
      <c r="B4" s="375"/>
      <c r="C4" s="375"/>
      <c r="D4" s="375"/>
      <c r="E4" s="220"/>
    </row>
    <row r="5" spans="1:31" ht="22" x14ac:dyDescent="0.35">
      <c r="A5" s="203" t="s">
        <v>174</v>
      </c>
      <c r="B5" s="336" t="s">
        <v>119</v>
      </c>
      <c r="C5" s="337"/>
      <c r="D5" s="338"/>
    </row>
    <row r="6" spans="1:31" ht="40.5" customHeight="1" x14ac:dyDescent="0.35">
      <c r="A6" s="49" t="s">
        <v>52</v>
      </c>
      <c r="B6" s="49" t="s">
        <v>27</v>
      </c>
      <c r="C6" s="49" t="s">
        <v>28</v>
      </c>
      <c r="D6" s="49" t="s">
        <v>2</v>
      </c>
    </row>
    <row r="7" spans="1:31" ht="21.75" customHeight="1" x14ac:dyDescent="0.35">
      <c r="A7" s="216" t="s">
        <v>53</v>
      </c>
      <c r="B7" s="278">
        <v>1606</v>
      </c>
      <c r="C7" s="278">
        <v>2752</v>
      </c>
      <c r="D7" s="278">
        <f t="shared" ref="D7:D15" si="0">B7+C7</f>
        <v>4358</v>
      </c>
      <c r="F7" s="221"/>
    </row>
    <row r="8" spans="1:31" ht="21.75" customHeight="1" x14ac:dyDescent="0.35">
      <c r="A8" s="217" t="s">
        <v>54</v>
      </c>
      <c r="B8" s="279">
        <v>1808199</v>
      </c>
      <c r="C8" s="279">
        <v>191</v>
      </c>
      <c r="D8" s="279">
        <f t="shared" si="0"/>
        <v>1808390</v>
      </c>
      <c r="F8" s="221"/>
    </row>
    <row r="9" spans="1:31" ht="21.75" customHeight="1" x14ac:dyDescent="0.35">
      <c r="A9" s="216" t="s">
        <v>55</v>
      </c>
      <c r="B9" s="278">
        <v>837107</v>
      </c>
      <c r="C9" s="278">
        <v>1217109</v>
      </c>
      <c r="D9" s="278">
        <f t="shared" si="0"/>
        <v>2054216</v>
      </c>
      <c r="F9" s="221"/>
      <c r="H9" s="221"/>
    </row>
    <row r="10" spans="1:31" ht="21.75" customHeight="1" x14ac:dyDescent="0.35">
      <c r="A10" s="217" t="s">
        <v>56</v>
      </c>
      <c r="B10" s="279">
        <v>54596</v>
      </c>
      <c r="C10" s="279">
        <v>2983</v>
      </c>
      <c r="D10" s="279">
        <f t="shared" si="0"/>
        <v>57579</v>
      </c>
      <c r="F10" s="221"/>
    </row>
    <row r="11" spans="1:31" ht="21.75" customHeight="1" x14ac:dyDescent="0.35">
      <c r="A11" s="216" t="s">
        <v>107</v>
      </c>
      <c r="B11" s="278">
        <v>21985</v>
      </c>
      <c r="C11" s="278">
        <v>11</v>
      </c>
      <c r="D11" s="278">
        <f t="shared" si="0"/>
        <v>21996</v>
      </c>
      <c r="F11" s="221"/>
    </row>
    <row r="12" spans="1:31" ht="21.75" customHeight="1" x14ac:dyDescent="0.35">
      <c r="A12" s="217" t="s">
        <v>57</v>
      </c>
      <c r="B12" s="279">
        <v>3932</v>
      </c>
      <c r="C12" s="279">
        <v>0</v>
      </c>
      <c r="D12" s="279">
        <f t="shared" si="0"/>
        <v>3932</v>
      </c>
      <c r="F12" s="221"/>
    </row>
    <row r="13" spans="1:31" ht="21.75" customHeight="1" x14ac:dyDescent="0.35">
      <c r="A13" s="216" t="s">
        <v>58</v>
      </c>
      <c r="B13" s="278">
        <v>662</v>
      </c>
      <c r="C13" s="278">
        <v>631</v>
      </c>
      <c r="D13" s="278">
        <f t="shared" si="0"/>
        <v>1293</v>
      </c>
      <c r="F13" s="221"/>
    </row>
    <row r="14" spans="1:31" ht="21.75" customHeight="1" x14ac:dyDescent="0.35">
      <c r="A14" s="217" t="s">
        <v>108</v>
      </c>
      <c r="B14" s="279">
        <v>514</v>
      </c>
      <c r="C14" s="279">
        <v>1094</v>
      </c>
      <c r="D14" s="279">
        <f>B14+C14</f>
        <v>1608</v>
      </c>
      <c r="F14" s="221"/>
    </row>
    <row r="15" spans="1:31" ht="19.149999999999999" customHeight="1" x14ac:dyDescent="0.35">
      <c r="A15" s="216" t="s">
        <v>59</v>
      </c>
      <c r="B15" s="278">
        <v>24</v>
      </c>
      <c r="C15" s="278">
        <v>4263</v>
      </c>
      <c r="D15" s="278">
        <f t="shared" si="0"/>
        <v>4287</v>
      </c>
      <c r="F15" s="221"/>
    </row>
    <row r="16" spans="1:31" ht="19.5" customHeight="1" x14ac:dyDescent="0.35">
      <c r="A16" s="129" t="s">
        <v>2</v>
      </c>
      <c r="B16" s="39">
        <f>SUM(B7:B15)</f>
        <v>2728625</v>
      </c>
      <c r="C16" s="39">
        <f>SUM(C7:C15)</f>
        <v>1229034</v>
      </c>
      <c r="D16" s="39">
        <f>SUM(D7:D15)</f>
        <v>3957659</v>
      </c>
      <c r="F16" s="221"/>
    </row>
    <row r="17" spans="1:4" ht="18" x14ac:dyDescent="0.65">
      <c r="A17" s="207" t="s">
        <v>118</v>
      </c>
      <c r="B17" s="222"/>
      <c r="C17" s="208"/>
      <c r="D17" s="208"/>
    </row>
    <row r="18" spans="1:4" ht="15.5" x14ac:dyDescent="0.35">
      <c r="A18" s="223"/>
      <c r="B18" s="210"/>
      <c r="C18" s="210"/>
      <c r="D18" s="210"/>
    </row>
    <row r="29" spans="1:4" x14ac:dyDescent="0.35">
      <c r="B29" s="210"/>
      <c r="C29" s="210"/>
      <c r="D29" s="210"/>
    </row>
    <row r="30" spans="1:4" x14ac:dyDescent="0.35">
      <c r="B30" s="210"/>
      <c r="C30" s="210"/>
      <c r="D30" s="210"/>
    </row>
    <row r="31" spans="1:4" x14ac:dyDescent="0.35">
      <c r="B31" s="210"/>
      <c r="C31" s="210"/>
      <c r="D31" s="210"/>
    </row>
    <row r="32" spans="1:4" x14ac:dyDescent="0.35">
      <c r="B32" s="210"/>
      <c r="C32" s="210"/>
      <c r="D32" s="210"/>
    </row>
    <row r="33" spans="2:4" x14ac:dyDescent="0.35">
      <c r="B33" s="210"/>
      <c r="C33" s="210"/>
      <c r="D33" s="210"/>
    </row>
    <row r="34" spans="2:4" x14ac:dyDescent="0.35">
      <c r="B34" s="210"/>
      <c r="C34" s="210"/>
      <c r="D34" s="210"/>
    </row>
    <row r="35" spans="2:4" x14ac:dyDescent="0.35">
      <c r="B35" s="210"/>
      <c r="C35" s="210"/>
      <c r="D35" s="210"/>
    </row>
    <row r="36" spans="2:4" x14ac:dyDescent="0.35">
      <c r="B36" s="210"/>
      <c r="C36" s="210"/>
      <c r="D36" s="210"/>
    </row>
    <row r="37" spans="2:4" x14ac:dyDescent="0.35">
      <c r="B37" s="210"/>
      <c r="C37" s="210"/>
      <c r="D37" s="210"/>
    </row>
    <row r="38" spans="2:4" x14ac:dyDescent="0.35">
      <c r="B38" s="210"/>
      <c r="C38" s="210"/>
      <c r="D38" s="210"/>
    </row>
    <row r="39" spans="2:4" x14ac:dyDescent="0.35">
      <c r="B39" s="210"/>
      <c r="C39" s="210"/>
      <c r="D39" s="210"/>
    </row>
    <row r="40" spans="2:4" x14ac:dyDescent="0.35">
      <c r="B40" s="210"/>
      <c r="C40" s="210"/>
      <c r="D40" s="210"/>
    </row>
    <row r="41" spans="2:4" x14ac:dyDescent="0.35">
      <c r="B41" s="210"/>
      <c r="C41" s="210"/>
      <c r="D41" s="210"/>
    </row>
    <row r="42" spans="2:4" x14ac:dyDescent="0.35">
      <c r="B42" s="210"/>
      <c r="C42" s="210"/>
      <c r="D42" s="210"/>
    </row>
    <row r="43" spans="2:4" x14ac:dyDescent="0.35">
      <c r="B43" s="210"/>
      <c r="C43" s="210"/>
      <c r="D43" s="210"/>
    </row>
  </sheetData>
  <mergeCells count="2">
    <mergeCell ref="A4:D4"/>
    <mergeCell ref="B5:D5"/>
  </mergeCells>
  <printOptions horizontalCentered="1"/>
  <pageMargins left="0.70866141732283472" right="0.70866141732283472" top="0.74803149606299213" bottom="0.74803149606299213" header="0.31496062992125984" footer="0.31496062992125984"/>
  <pageSetup paperSize="9" scale="84" orientation="landscape" horizontalDpi="300" r:id="rId1"/>
  <headerFooter>
    <oddFooter>&amp;Lstats.gov.sa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AA19-1A3D-41F9-B56C-D2735F7B678D}">
  <sheetPr>
    <tabColor rgb="FF002060"/>
  </sheetPr>
  <dimension ref="A1:AE16"/>
  <sheetViews>
    <sheetView showGridLines="0" view="pageBreakPreview" zoomScale="70" zoomScaleNormal="70" zoomScaleSheetLayoutView="70" workbookViewId="0">
      <selection activeCell="H9" sqref="H9"/>
    </sheetView>
  </sheetViews>
  <sheetFormatPr defaultColWidth="8.453125" defaultRowHeight="14.5" x14ac:dyDescent="0.35"/>
  <cols>
    <col min="1" max="1" width="47.1796875" style="228" customWidth="1"/>
    <col min="2" max="10" width="16.453125" style="228" customWidth="1"/>
    <col min="11" max="16384" width="8.453125" style="228"/>
  </cols>
  <sheetData>
    <row r="1" spans="1:31" ht="24.65" customHeight="1" x14ac:dyDescent="0.35">
      <c r="A1" s="226" t="s">
        <v>299</v>
      </c>
      <c r="B1" s="227"/>
      <c r="C1" s="227"/>
    </row>
    <row r="2" spans="1:31" s="229" customFormat="1" ht="14.25" customHeight="1" x14ac:dyDescent="0.35">
      <c r="A2" s="227"/>
      <c r="B2" s="227"/>
      <c r="C2" s="227"/>
      <c r="K2" s="228"/>
      <c r="L2" s="228"/>
      <c r="M2" s="228"/>
      <c r="N2" s="228"/>
      <c r="O2" s="228"/>
      <c r="P2" s="228"/>
      <c r="Q2" s="228"/>
      <c r="R2" s="228"/>
      <c r="S2" s="228"/>
      <c r="T2" s="228"/>
      <c r="U2" s="228"/>
      <c r="V2" s="228"/>
      <c r="W2" s="228"/>
      <c r="X2" s="228"/>
      <c r="Y2" s="228"/>
      <c r="Z2" s="228"/>
      <c r="AA2" s="228"/>
      <c r="AB2" s="228"/>
      <c r="AC2" s="228"/>
      <c r="AD2" s="228"/>
      <c r="AE2" s="228"/>
    </row>
    <row r="3" spans="1:31" ht="21" customHeight="1" x14ac:dyDescent="0.35">
      <c r="A3" s="335" t="s">
        <v>296</v>
      </c>
      <c r="B3" s="335"/>
      <c r="C3" s="335"/>
      <c r="D3" s="335"/>
      <c r="E3" s="335"/>
      <c r="F3" s="335"/>
      <c r="G3" s="335"/>
      <c r="H3" s="335"/>
      <c r="I3" s="335"/>
      <c r="J3" s="335"/>
    </row>
    <row r="4" spans="1:31" ht="22" x14ac:dyDescent="0.35">
      <c r="A4" s="230" t="s">
        <v>167</v>
      </c>
      <c r="B4" s="336" t="s">
        <v>120</v>
      </c>
      <c r="C4" s="337"/>
      <c r="D4" s="337"/>
      <c r="E4" s="337"/>
      <c r="F4" s="337"/>
      <c r="G4" s="337"/>
      <c r="H4" s="337"/>
      <c r="I4" s="337"/>
      <c r="J4" s="338"/>
    </row>
    <row r="5" spans="1:31" ht="22" x14ac:dyDescent="0.35">
      <c r="A5" s="339" t="s">
        <v>32</v>
      </c>
      <c r="B5" s="339" t="s">
        <v>0</v>
      </c>
      <c r="C5" s="339"/>
      <c r="D5" s="339"/>
      <c r="E5" s="339" t="s">
        <v>1</v>
      </c>
      <c r="F5" s="339"/>
      <c r="G5" s="339"/>
      <c r="H5" s="339" t="s">
        <v>2</v>
      </c>
      <c r="I5" s="339"/>
      <c r="J5" s="339"/>
    </row>
    <row r="6" spans="1:31" ht="22" x14ac:dyDescent="0.35">
      <c r="A6" s="339"/>
      <c r="B6" s="49" t="s">
        <v>27</v>
      </c>
      <c r="C6" s="49" t="s">
        <v>28</v>
      </c>
      <c r="D6" s="49" t="s">
        <v>2</v>
      </c>
      <c r="E6" s="49" t="s">
        <v>27</v>
      </c>
      <c r="F6" s="49" t="s">
        <v>28</v>
      </c>
      <c r="G6" s="49" t="s">
        <v>2</v>
      </c>
      <c r="H6" s="49" t="s">
        <v>27</v>
      </c>
      <c r="I6" s="49" t="s">
        <v>28</v>
      </c>
      <c r="J6" s="49" t="s">
        <v>2</v>
      </c>
    </row>
    <row r="7" spans="1:31" ht="22" x14ac:dyDescent="0.35">
      <c r="A7" s="231" t="s">
        <v>62</v>
      </c>
      <c r="B7" s="270">
        <v>658976</v>
      </c>
      <c r="C7" s="270">
        <v>500064</v>
      </c>
      <c r="D7" s="270">
        <f>B7+C7</f>
        <v>1159040</v>
      </c>
      <c r="E7" s="270">
        <v>21464</v>
      </c>
      <c r="F7" s="270">
        <v>19133</v>
      </c>
      <c r="G7" s="270">
        <f>E7+F7</f>
        <v>40597</v>
      </c>
      <c r="H7" s="270">
        <f t="shared" ref="H7:J9" si="0">B7+E7</f>
        <v>680440</v>
      </c>
      <c r="I7" s="270">
        <f t="shared" si="0"/>
        <v>519197</v>
      </c>
      <c r="J7" s="270">
        <f t="shared" si="0"/>
        <v>1199637</v>
      </c>
    </row>
    <row r="8" spans="1:31" ht="22" x14ac:dyDescent="0.35">
      <c r="A8" s="232" t="s">
        <v>61</v>
      </c>
      <c r="B8" s="271">
        <v>1681008</v>
      </c>
      <c r="C8" s="271">
        <v>1091412</v>
      </c>
      <c r="D8" s="271">
        <f>B8+C8</f>
        <v>2772420</v>
      </c>
      <c r="E8" s="271">
        <v>8513538</v>
      </c>
      <c r="F8" s="271">
        <v>420805</v>
      </c>
      <c r="G8" s="271">
        <f>E8+F8</f>
        <v>8934343</v>
      </c>
      <c r="H8" s="271">
        <f t="shared" si="0"/>
        <v>10194546</v>
      </c>
      <c r="I8" s="271">
        <f t="shared" si="0"/>
        <v>1512217</v>
      </c>
      <c r="J8" s="271">
        <f t="shared" si="0"/>
        <v>11706763</v>
      </c>
    </row>
    <row r="9" spans="1:31" ht="22" x14ac:dyDescent="0.35">
      <c r="A9" s="231" t="s">
        <v>42</v>
      </c>
      <c r="B9" s="270">
        <v>0</v>
      </c>
      <c r="C9" s="270">
        <v>0</v>
      </c>
      <c r="D9" s="270">
        <f>B9+C9</f>
        <v>0</v>
      </c>
      <c r="E9" s="270">
        <v>2728625</v>
      </c>
      <c r="F9" s="270">
        <v>1229034</v>
      </c>
      <c r="G9" s="270">
        <f>E9+F9</f>
        <v>3957659</v>
      </c>
      <c r="H9" s="270">
        <f t="shared" si="0"/>
        <v>2728625</v>
      </c>
      <c r="I9" s="270">
        <f t="shared" si="0"/>
        <v>1229034</v>
      </c>
      <c r="J9" s="270">
        <f t="shared" si="0"/>
        <v>3957659</v>
      </c>
    </row>
    <row r="10" spans="1:31" ht="18" x14ac:dyDescent="0.65">
      <c r="A10" s="233" t="s">
        <v>33</v>
      </c>
      <c r="B10" s="234"/>
      <c r="C10" s="234"/>
      <c r="D10" s="235"/>
      <c r="E10" s="235"/>
      <c r="F10" s="235"/>
      <c r="G10" s="236"/>
      <c r="H10" s="236"/>
      <c r="I10" s="237"/>
    </row>
    <row r="11" spans="1:31" ht="18" x14ac:dyDescent="0.65">
      <c r="A11" s="238" t="s">
        <v>117</v>
      </c>
      <c r="B11" s="239"/>
      <c r="C11" s="240"/>
      <c r="D11" s="240"/>
      <c r="E11" s="240"/>
      <c r="F11" s="240"/>
      <c r="G11" s="241"/>
      <c r="H11" s="242"/>
      <c r="I11" s="242"/>
    </row>
    <row r="12" spans="1:31" ht="18" x14ac:dyDescent="0.65">
      <c r="A12" s="243" t="s">
        <v>30</v>
      </c>
      <c r="B12" s="244"/>
      <c r="C12" s="244"/>
      <c r="D12" s="244"/>
      <c r="E12" s="244"/>
      <c r="F12" s="244"/>
      <c r="G12" s="241"/>
      <c r="H12" s="242"/>
      <c r="I12" s="242"/>
    </row>
    <row r="13" spans="1:31" ht="18" x14ac:dyDescent="0.65">
      <c r="A13" s="245" t="s">
        <v>31</v>
      </c>
      <c r="B13" s="239"/>
      <c r="C13" s="239"/>
      <c r="D13" s="239"/>
      <c r="E13" s="239"/>
      <c r="F13" s="239"/>
      <c r="G13" s="241"/>
      <c r="I13" s="242"/>
    </row>
    <row r="14" spans="1:31" x14ac:dyDescent="0.35">
      <c r="A14" s="184" t="s">
        <v>252</v>
      </c>
    </row>
    <row r="16" spans="1:31" x14ac:dyDescent="0.35">
      <c r="B16" s="247"/>
      <c r="C16" s="247"/>
      <c r="D16" s="247"/>
      <c r="E16" s="247"/>
      <c r="F16" s="247"/>
      <c r="G16" s="247"/>
      <c r="H16" s="247"/>
      <c r="I16" s="247"/>
      <c r="J16" s="247"/>
      <c r="K16" s="247"/>
    </row>
  </sheetData>
  <mergeCells count="6">
    <mergeCell ref="A3:J3"/>
    <mergeCell ref="B4:J4"/>
    <mergeCell ref="A5:A6"/>
    <mergeCell ref="B5:D5"/>
    <mergeCell ref="E5:G5"/>
    <mergeCell ref="H5:J5"/>
  </mergeCells>
  <pageMargins left="0.23622047244094488" right="0.23622047244094488" top="0.74803149606299213" bottom="0.74803149606299213" header="0" footer="0"/>
  <pageSetup scale="46"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10897-15C4-427B-B6C5-66B00FE5B9F3}">
  <sheetPr>
    <tabColor rgb="FF002060"/>
  </sheetPr>
  <dimension ref="A1:AE21"/>
  <sheetViews>
    <sheetView showGridLines="0" view="pageBreakPreview" zoomScale="80" zoomScaleNormal="80" zoomScaleSheetLayoutView="80" workbookViewId="0">
      <selection activeCell="B7" sqref="B7:J10"/>
    </sheetView>
  </sheetViews>
  <sheetFormatPr defaultColWidth="8.453125" defaultRowHeight="14.5" x14ac:dyDescent="0.35"/>
  <cols>
    <col min="1" max="1" width="41.1796875" style="228" customWidth="1"/>
    <col min="2" max="10" width="17.453125" style="228" customWidth="1"/>
    <col min="11" max="16384" width="8.453125" style="228"/>
  </cols>
  <sheetData>
    <row r="1" spans="1:31" s="237" customFormat="1" ht="14.65" customHeight="1" x14ac:dyDescent="0.35">
      <c r="A1" s="226" t="s">
        <v>299</v>
      </c>
      <c r="B1" s="227"/>
      <c r="C1" s="248"/>
    </row>
    <row r="2" spans="1:31" s="249" customFormat="1" ht="14.65" customHeight="1" x14ac:dyDescent="0.35">
      <c r="A2" s="227"/>
      <c r="B2" s="227"/>
      <c r="C2" s="248"/>
      <c r="K2" s="237"/>
      <c r="L2" s="237"/>
      <c r="M2" s="237"/>
      <c r="N2" s="237"/>
      <c r="O2" s="237"/>
      <c r="P2" s="237"/>
      <c r="Q2" s="237"/>
      <c r="R2" s="237"/>
      <c r="S2" s="237"/>
      <c r="T2" s="237"/>
      <c r="U2" s="237"/>
      <c r="V2" s="237"/>
      <c r="W2" s="237"/>
      <c r="X2" s="237"/>
      <c r="Y2" s="237"/>
      <c r="Z2" s="237"/>
      <c r="AA2" s="237"/>
      <c r="AB2" s="237"/>
      <c r="AC2" s="237"/>
      <c r="AD2" s="237"/>
      <c r="AE2" s="237"/>
    </row>
    <row r="3" spans="1:31" s="229" customFormat="1" ht="18.649999999999999" customHeight="1" x14ac:dyDescent="0.35">
      <c r="A3" s="335" t="s">
        <v>297</v>
      </c>
      <c r="B3" s="335"/>
      <c r="C3" s="335"/>
      <c r="D3" s="335"/>
      <c r="E3" s="335"/>
      <c r="F3" s="335"/>
      <c r="G3" s="335"/>
      <c r="H3" s="335"/>
      <c r="I3" s="335"/>
      <c r="J3" s="335"/>
      <c r="K3" s="228"/>
      <c r="L3" s="228"/>
      <c r="M3" s="228"/>
      <c r="N3" s="228"/>
      <c r="O3" s="228"/>
      <c r="P3" s="228"/>
      <c r="Q3" s="228"/>
      <c r="R3" s="228"/>
      <c r="S3" s="228"/>
      <c r="T3" s="228"/>
      <c r="U3" s="228"/>
      <c r="V3" s="228"/>
      <c r="W3" s="228"/>
      <c r="X3" s="228"/>
      <c r="Y3" s="228"/>
      <c r="Z3" s="228"/>
      <c r="AA3" s="228"/>
      <c r="AB3" s="228"/>
      <c r="AC3" s="228"/>
      <c r="AD3" s="228"/>
      <c r="AE3" s="228"/>
    </row>
    <row r="4" spans="1:31" ht="22" x14ac:dyDescent="0.35">
      <c r="A4" s="230" t="s">
        <v>166</v>
      </c>
      <c r="B4" s="336" t="s">
        <v>120</v>
      </c>
      <c r="C4" s="337"/>
      <c r="D4" s="337"/>
      <c r="E4" s="337"/>
      <c r="F4" s="337"/>
      <c r="G4" s="337"/>
      <c r="H4" s="337"/>
      <c r="I4" s="337"/>
      <c r="J4" s="338"/>
    </row>
    <row r="5" spans="1:31" ht="22" x14ac:dyDescent="0.35">
      <c r="A5" s="340" t="s">
        <v>103</v>
      </c>
      <c r="B5" s="339" t="s">
        <v>0</v>
      </c>
      <c r="C5" s="339"/>
      <c r="D5" s="339"/>
      <c r="E5" s="339" t="s">
        <v>1</v>
      </c>
      <c r="F5" s="339"/>
      <c r="G5" s="339"/>
      <c r="H5" s="339" t="s">
        <v>2</v>
      </c>
      <c r="I5" s="339"/>
      <c r="J5" s="339"/>
    </row>
    <row r="6" spans="1:31" ht="22" x14ac:dyDescent="0.35">
      <c r="A6" s="341"/>
      <c r="B6" s="49" t="s">
        <v>27</v>
      </c>
      <c r="C6" s="49" t="s">
        <v>28</v>
      </c>
      <c r="D6" s="49" t="s">
        <v>2</v>
      </c>
      <c r="E6" s="49" t="s">
        <v>27</v>
      </c>
      <c r="F6" s="49" t="s">
        <v>28</v>
      </c>
      <c r="G6" s="49" t="s">
        <v>2</v>
      </c>
      <c r="H6" s="49" t="s">
        <v>27</v>
      </c>
      <c r="I6" s="49" t="s">
        <v>28</v>
      </c>
      <c r="J6" s="49" t="s">
        <v>2</v>
      </c>
    </row>
    <row r="7" spans="1:31" ht="22" x14ac:dyDescent="0.35">
      <c r="A7" s="292" t="s">
        <v>64</v>
      </c>
      <c r="B7" s="270">
        <v>658976</v>
      </c>
      <c r="C7" s="270">
        <v>500064</v>
      </c>
      <c r="D7" s="270">
        <f>B7+C7</f>
        <v>1159040</v>
      </c>
      <c r="E7" s="270">
        <v>21464</v>
      </c>
      <c r="F7" s="270">
        <v>19133</v>
      </c>
      <c r="G7" s="270">
        <f>E7+F7</f>
        <v>40597</v>
      </c>
      <c r="H7" s="270">
        <f>B7+E7</f>
        <v>680440</v>
      </c>
      <c r="I7" s="270">
        <f t="shared" ref="I7:J7" si="0">C7+F7</f>
        <v>519197</v>
      </c>
      <c r="J7" s="270">
        <f t="shared" si="0"/>
        <v>1199637</v>
      </c>
    </row>
    <row r="8" spans="1:31" ht="22" x14ac:dyDescent="0.35">
      <c r="A8" s="293" t="s">
        <v>290</v>
      </c>
      <c r="B8" s="271">
        <v>313686</v>
      </c>
      <c r="C8" s="271">
        <v>140940</v>
      </c>
      <c r="D8" s="271">
        <f>B8+C8</f>
        <v>454626</v>
      </c>
      <c r="E8" s="271">
        <v>72330</v>
      </c>
      <c r="F8" s="271">
        <v>40698</v>
      </c>
      <c r="G8" s="271">
        <f>E8+F8</f>
        <v>113028</v>
      </c>
      <c r="H8" s="271">
        <f t="shared" ref="H8:J10" si="1">B8+E8</f>
        <v>386016</v>
      </c>
      <c r="I8" s="271">
        <f t="shared" si="1"/>
        <v>181638</v>
      </c>
      <c r="J8" s="271">
        <f t="shared" si="1"/>
        <v>567654</v>
      </c>
    </row>
    <row r="9" spans="1:31" ht="22" x14ac:dyDescent="0.35">
      <c r="A9" s="292" t="s">
        <v>63</v>
      </c>
      <c r="B9" s="270">
        <v>1367322</v>
      </c>
      <c r="C9" s="270">
        <v>950472</v>
      </c>
      <c r="D9" s="270">
        <f>B9+C9</f>
        <v>2317794</v>
      </c>
      <c r="E9" s="270">
        <v>8441208</v>
      </c>
      <c r="F9" s="270">
        <v>380107</v>
      </c>
      <c r="G9" s="270">
        <f>E9+F9</f>
        <v>8821315</v>
      </c>
      <c r="H9" s="270">
        <f>B9+E9</f>
        <v>9808530</v>
      </c>
      <c r="I9" s="270">
        <f t="shared" si="1"/>
        <v>1330579</v>
      </c>
      <c r="J9" s="270">
        <f t="shared" si="1"/>
        <v>11139109</v>
      </c>
    </row>
    <row r="10" spans="1:31" ht="22" x14ac:dyDescent="0.35">
      <c r="A10" s="293" t="s">
        <v>291</v>
      </c>
      <c r="B10" s="271">
        <v>0</v>
      </c>
      <c r="C10" s="271">
        <v>0</v>
      </c>
      <c r="D10" s="271">
        <f>B10+C10</f>
        <v>0</v>
      </c>
      <c r="E10" s="271">
        <f>'[1]2-2'!E10</f>
        <v>2728625</v>
      </c>
      <c r="F10" s="271">
        <f>'[1]2-2'!F10</f>
        <v>1229034</v>
      </c>
      <c r="G10" s="271">
        <f>E10+F10</f>
        <v>3957659</v>
      </c>
      <c r="H10" s="271">
        <f t="shared" si="1"/>
        <v>2728625</v>
      </c>
      <c r="I10" s="271">
        <f t="shared" si="1"/>
        <v>1229034</v>
      </c>
      <c r="J10" s="271">
        <f t="shared" si="1"/>
        <v>3957659</v>
      </c>
    </row>
    <row r="11" spans="1:31" ht="18" x14ac:dyDescent="0.55000000000000004">
      <c r="A11" s="224" t="s">
        <v>33</v>
      </c>
      <c r="B11" s="244"/>
      <c r="C11" s="244"/>
      <c r="D11" s="241"/>
      <c r="E11" s="241"/>
      <c r="F11" s="241"/>
      <c r="G11" s="241"/>
      <c r="H11" s="241"/>
      <c r="I11" s="241"/>
    </row>
    <row r="12" spans="1:31" ht="18" x14ac:dyDescent="0.55000000000000004">
      <c r="A12" s="225" t="s">
        <v>293</v>
      </c>
      <c r="B12" s="250"/>
      <c r="C12" s="250"/>
      <c r="D12" s="241"/>
      <c r="E12" s="241"/>
      <c r="F12" s="241"/>
      <c r="G12" s="241"/>
      <c r="H12" s="241"/>
      <c r="I12" s="241"/>
    </row>
    <row r="13" spans="1:31" ht="18" x14ac:dyDescent="0.55000000000000004">
      <c r="A13" s="225" t="s">
        <v>294</v>
      </c>
      <c r="B13" s="250"/>
      <c r="C13" s="250"/>
      <c r="D13" s="241"/>
      <c r="E13" s="241"/>
      <c r="F13" s="241"/>
      <c r="G13" s="241"/>
      <c r="H13" s="241"/>
      <c r="I13" s="241"/>
    </row>
    <row r="14" spans="1:31" ht="18" x14ac:dyDescent="0.55000000000000004">
      <c r="A14" s="251" t="s">
        <v>292</v>
      </c>
      <c r="B14" s="244"/>
      <c r="C14" s="240"/>
      <c r="D14" s="241"/>
      <c r="E14" s="241"/>
      <c r="F14" s="241"/>
      <c r="G14" s="241"/>
      <c r="H14" s="241"/>
      <c r="I14" s="241"/>
    </row>
    <row r="15" spans="1:31" ht="18" x14ac:dyDescent="0.55000000000000004">
      <c r="A15" s="224" t="s">
        <v>30</v>
      </c>
      <c r="B15" s="244"/>
      <c r="C15" s="244"/>
      <c r="D15" s="244"/>
      <c r="E15" s="244"/>
      <c r="F15" s="244"/>
      <c r="G15" s="241"/>
      <c r="H15" s="252"/>
      <c r="I15" s="252"/>
    </row>
    <row r="16" spans="1:31" ht="18" x14ac:dyDescent="0.55000000000000004">
      <c r="A16" s="224" t="s">
        <v>34</v>
      </c>
      <c r="B16" s="244"/>
      <c r="C16" s="244"/>
      <c r="D16" s="244"/>
      <c r="E16" s="244"/>
      <c r="F16" s="244"/>
      <c r="G16" s="246"/>
      <c r="H16" s="241"/>
      <c r="I16" s="244"/>
    </row>
    <row r="17" spans="1:10" x14ac:dyDescent="0.35">
      <c r="A17" s="184" t="s">
        <v>252</v>
      </c>
    </row>
    <row r="21" spans="1:10" x14ac:dyDescent="0.35">
      <c r="B21" s="247"/>
      <c r="C21" s="247"/>
      <c r="D21" s="247"/>
      <c r="E21" s="247"/>
      <c r="F21" s="247"/>
      <c r="G21" s="247"/>
      <c r="H21" s="247"/>
      <c r="I21" s="247"/>
      <c r="J21" s="247"/>
    </row>
  </sheetData>
  <mergeCells count="6">
    <mergeCell ref="A3:J3"/>
    <mergeCell ref="B4:J4"/>
    <mergeCell ref="A5:A6"/>
    <mergeCell ref="B5:D5"/>
    <mergeCell ref="E5:G5"/>
    <mergeCell ref="H5:J5"/>
  </mergeCells>
  <printOptions horizontalCentered="1"/>
  <pageMargins left="0.70866141732283472" right="0.70866141732283472" top="0.74803149606299213" bottom="0.74803149606299213" header="0.31496062992125984" footer="0.31496062992125984"/>
  <pageSetup paperSize="9" scale="47" orientation="landscape" horizontalDpi="300" r:id="rId1"/>
  <headerFooter>
    <oddFooter>&amp;Lstats.gov.sa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5F748-97E2-4D15-8054-F2F671C16441}">
  <sheetPr>
    <tabColor rgb="FF002060"/>
  </sheetPr>
  <dimension ref="A1:AE44"/>
  <sheetViews>
    <sheetView showGridLines="0" view="pageBreakPreview" zoomScale="55" zoomScaleNormal="80" zoomScaleSheetLayoutView="55" workbookViewId="0">
      <selection activeCell="B8" sqref="B8:J37"/>
    </sheetView>
  </sheetViews>
  <sheetFormatPr defaultColWidth="8.453125" defaultRowHeight="14.5" x14ac:dyDescent="0.35"/>
  <cols>
    <col min="1" max="1" width="29.453125" style="186" customWidth="1"/>
    <col min="2" max="2" width="13.453125" style="186" bestFit="1" customWidth="1"/>
    <col min="3" max="3" width="11.453125" style="186" bestFit="1" customWidth="1"/>
    <col min="4" max="5" width="13.453125" style="186" bestFit="1" customWidth="1"/>
    <col min="6" max="6" width="11.453125" style="186" bestFit="1" customWidth="1"/>
    <col min="7" max="7" width="13.453125" style="186" bestFit="1" customWidth="1"/>
    <col min="8" max="8" width="13.453125" style="186" customWidth="1"/>
    <col min="9" max="9" width="13" style="186" customWidth="1"/>
    <col min="10" max="10" width="17.453125" style="186" customWidth="1"/>
    <col min="11" max="16" width="8.453125" style="186"/>
    <col min="17" max="17" width="8" style="186" bestFit="1" customWidth="1"/>
    <col min="18" max="18" width="9.453125" style="186" bestFit="1" customWidth="1"/>
    <col min="19" max="19" width="8.453125" style="186"/>
    <col min="20" max="21" width="9.453125" style="186" bestFit="1" customWidth="1"/>
    <col min="22" max="22" width="8.453125" style="186"/>
    <col min="23" max="23" width="9.453125" style="186" bestFit="1" customWidth="1"/>
    <col min="24" max="16384" width="8.453125" style="186"/>
  </cols>
  <sheetData>
    <row r="1" spans="1:31" x14ac:dyDescent="0.35">
      <c r="A1" s="185" t="s">
        <v>299</v>
      </c>
      <c r="B1" s="185"/>
      <c r="C1" s="185"/>
    </row>
    <row r="2" spans="1:31" s="187" customFormat="1" x14ac:dyDescent="0.35">
      <c r="A2" s="185"/>
      <c r="B2" s="185"/>
      <c r="C2" s="185"/>
      <c r="K2" s="186"/>
      <c r="L2" s="186"/>
      <c r="M2" s="186"/>
      <c r="N2" s="186"/>
      <c r="O2" s="186"/>
      <c r="P2" s="186"/>
      <c r="Q2" s="186"/>
      <c r="R2" s="186"/>
      <c r="S2" s="186"/>
      <c r="T2" s="186"/>
      <c r="U2" s="186"/>
      <c r="V2" s="186"/>
      <c r="W2" s="186"/>
      <c r="X2" s="186"/>
      <c r="Y2" s="186"/>
      <c r="Z2" s="186"/>
      <c r="AA2" s="186"/>
      <c r="AB2" s="186"/>
      <c r="AC2" s="186"/>
      <c r="AD2" s="186"/>
      <c r="AE2" s="186"/>
    </row>
    <row r="3" spans="1:31" s="187" customFormat="1" x14ac:dyDescent="0.35">
      <c r="A3" s="188"/>
      <c r="B3" s="188"/>
      <c r="C3" s="188"/>
      <c r="K3" s="186"/>
      <c r="L3" s="186"/>
      <c r="M3" s="186"/>
      <c r="N3" s="186"/>
      <c r="O3" s="186"/>
      <c r="P3" s="186"/>
      <c r="Q3" s="186"/>
      <c r="R3" s="186"/>
      <c r="S3" s="186"/>
      <c r="T3" s="186"/>
      <c r="U3" s="186"/>
      <c r="V3" s="186"/>
      <c r="W3" s="186"/>
      <c r="X3" s="186"/>
      <c r="Y3" s="186"/>
      <c r="Z3" s="186"/>
      <c r="AA3" s="186"/>
      <c r="AB3" s="186"/>
      <c r="AC3" s="186"/>
      <c r="AD3" s="186"/>
      <c r="AE3" s="186"/>
    </row>
    <row r="4" spans="1:31" s="189" customFormat="1" ht="15" x14ac:dyDescent="0.35">
      <c r="A4" s="342" t="s">
        <v>255</v>
      </c>
      <c r="B4" s="342"/>
      <c r="C4" s="342"/>
      <c r="D4" s="342"/>
      <c r="E4" s="342"/>
      <c r="F4" s="342"/>
      <c r="G4" s="342"/>
      <c r="H4" s="342"/>
      <c r="I4" s="342"/>
      <c r="J4" s="342"/>
    </row>
    <row r="5" spans="1:31" ht="21" x14ac:dyDescent="0.35">
      <c r="A5" s="190" t="s">
        <v>256</v>
      </c>
      <c r="B5" s="343" t="s">
        <v>120</v>
      </c>
      <c r="C5" s="344"/>
      <c r="D5" s="344"/>
      <c r="E5" s="344"/>
      <c r="F5" s="344"/>
      <c r="G5" s="344"/>
      <c r="H5" s="344"/>
      <c r="I5" s="344"/>
      <c r="J5" s="345"/>
    </row>
    <row r="6" spans="1:31" ht="21" x14ac:dyDescent="0.35">
      <c r="A6" s="346" t="s">
        <v>257</v>
      </c>
      <c r="B6" s="348" t="s">
        <v>0</v>
      </c>
      <c r="C6" s="348"/>
      <c r="D6" s="348"/>
      <c r="E6" s="348" t="s">
        <v>1</v>
      </c>
      <c r="F6" s="348"/>
      <c r="G6" s="348"/>
      <c r="H6" s="348" t="s">
        <v>2</v>
      </c>
      <c r="I6" s="348"/>
      <c r="J6" s="349"/>
    </row>
    <row r="7" spans="1:31" ht="21" x14ac:dyDescent="0.35">
      <c r="A7" s="347"/>
      <c r="B7" s="191" t="s">
        <v>27</v>
      </c>
      <c r="C7" s="191" t="s">
        <v>28</v>
      </c>
      <c r="D7" s="191" t="s">
        <v>2</v>
      </c>
      <c r="E7" s="191" t="s">
        <v>27</v>
      </c>
      <c r="F7" s="191" t="s">
        <v>28</v>
      </c>
      <c r="G7" s="191" t="s">
        <v>2</v>
      </c>
      <c r="H7" s="191" t="s">
        <v>27</v>
      </c>
      <c r="I7" s="191" t="s">
        <v>28</v>
      </c>
      <c r="J7" s="192" t="s">
        <v>2</v>
      </c>
    </row>
    <row r="8" spans="1:31" ht="22" x14ac:dyDescent="0.35">
      <c r="A8" s="193" t="s">
        <v>258</v>
      </c>
      <c r="B8" s="294">
        <v>1319732</v>
      </c>
      <c r="C8" s="294">
        <v>540277</v>
      </c>
      <c r="D8" s="294">
        <f>SUM(B8:C8)</f>
        <v>1860009</v>
      </c>
      <c r="E8" s="294">
        <v>8246580</v>
      </c>
      <c r="F8" s="294">
        <v>202750</v>
      </c>
      <c r="G8" s="294">
        <f>SUM(E8:F8)</f>
        <v>8449330</v>
      </c>
      <c r="H8" s="294">
        <f>B8+E8</f>
        <v>9566312</v>
      </c>
      <c r="I8" s="294">
        <f t="shared" ref="I8:J23" si="0">C8+F8</f>
        <v>743027</v>
      </c>
      <c r="J8" s="294">
        <f t="shared" si="0"/>
        <v>10309339</v>
      </c>
    </row>
    <row r="9" spans="1:31" ht="22" x14ac:dyDescent="0.35">
      <c r="A9" s="194" t="s">
        <v>259</v>
      </c>
      <c r="B9" s="295">
        <v>1326485</v>
      </c>
      <c r="C9" s="295">
        <v>545380</v>
      </c>
      <c r="D9" s="295">
        <f t="shared" ref="D9:D31" si="1">SUM(B9:C9)</f>
        <v>1871865</v>
      </c>
      <c r="E9" s="295">
        <v>8134548</v>
      </c>
      <c r="F9" s="295">
        <v>204382</v>
      </c>
      <c r="G9" s="295">
        <f t="shared" ref="G9:G31" si="2">SUM(E9:F9)</f>
        <v>8338930</v>
      </c>
      <c r="H9" s="295">
        <f t="shared" ref="H9:J30" si="3">B9+E9</f>
        <v>9461033</v>
      </c>
      <c r="I9" s="295">
        <f t="shared" si="0"/>
        <v>749762</v>
      </c>
      <c r="J9" s="295">
        <f t="shared" si="0"/>
        <v>10210795</v>
      </c>
    </row>
    <row r="10" spans="1:31" ht="22" x14ac:dyDescent="0.35">
      <c r="A10" s="193" t="s">
        <v>260</v>
      </c>
      <c r="B10" s="294">
        <v>1333552</v>
      </c>
      <c r="C10" s="294">
        <v>556757</v>
      </c>
      <c r="D10" s="294">
        <f t="shared" si="1"/>
        <v>1890309</v>
      </c>
      <c r="E10" s="294">
        <v>8004205</v>
      </c>
      <c r="F10" s="294">
        <v>206642</v>
      </c>
      <c r="G10" s="294">
        <f t="shared" si="2"/>
        <v>8210847</v>
      </c>
      <c r="H10" s="294">
        <f t="shared" si="3"/>
        <v>9337757</v>
      </c>
      <c r="I10" s="294">
        <f t="shared" si="0"/>
        <v>763399</v>
      </c>
      <c r="J10" s="294">
        <f t="shared" si="0"/>
        <v>10101156</v>
      </c>
    </row>
    <row r="11" spans="1:31" ht="22" x14ac:dyDescent="0.35">
      <c r="A11" s="194" t="s">
        <v>261</v>
      </c>
      <c r="B11" s="295">
        <v>1376418</v>
      </c>
      <c r="C11" s="295">
        <v>605737</v>
      </c>
      <c r="D11" s="295">
        <f t="shared" si="1"/>
        <v>1982155</v>
      </c>
      <c r="E11" s="295">
        <v>7741863</v>
      </c>
      <c r="F11" s="295">
        <v>211755</v>
      </c>
      <c r="G11" s="295">
        <f t="shared" si="2"/>
        <v>7953618</v>
      </c>
      <c r="H11" s="295">
        <f t="shared" si="3"/>
        <v>9118281</v>
      </c>
      <c r="I11" s="295">
        <f t="shared" si="0"/>
        <v>817492</v>
      </c>
      <c r="J11" s="295">
        <f t="shared" si="0"/>
        <v>9935773</v>
      </c>
    </row>
    <row r="12" spans="1:31" ht="22" x14ac:dyDescent="0.35">
      <c r="A12" s="193" t="s">
        <v>262</v>
      </c>
      <c r="B12" s="294">
        <v>1367680</v>
      </c>
      <c r="C12" s="294">
        <v>604401</v>
      </c>
      <c r="D12" s="294">
        <f t="shared" si="1"/>
        <v>1972081</v>
      </c>
      <c r="E12" s="294">
        <v>7516298</v>
      </c>
      <c r="F12" s="294">
        <v>216958</v>
      </c>
      <c r="G12" s="294">
        <f t="shared" si="2"/>
        <v>7733256</v>
      </c>
      <c r="H12" s="294">
        <f t="shared" si="3"/>
        <v>8883978</v>
      </c>
      <c r="I12" s="294">
        <f t="shared" si="0"/>
        <v>821359</v>
      </c>
      <c r="J12" s="294">
        <f t="shared" si="0"/>
        <v>9705337</v>
      </c>
    </row>
    <row r="13" spans="1:31" ht="22" x14ac:dyDescent="0.35">
      <c r="A13" s="194" t="s">
        <v>263</v>
      </c>
      <c r="B13" s="295">
        <v>1352785</v>
      </c>
      <c r="C13" s="295">
        <v>593356</v>
      </c>
      <c r="D13" s="295">
        <f t="shared" si="1"/>
        <v>1946141</v>
      </c>
      <c r="E13" s="295">
        <v>7204592</v>
      </c>
      <c r="F13" s="295">
        <v>216860</v>
      </c>
      <c r="G13" s="295">
        <f t="shared" si="2"/>
        <v>7421452</v>
      </c>
      <c r="H13" s="295">
        <f t="shared" si="3"/>
        <v>8557377</v>
      </c>
      <c r="I13" s="295">
        <f t="shared" si="0"/>
        <v>810216</v>
      </c>
      <c r="J13" s="295">
        <f t="shared" si="0"/>
        <v>9367593</v>
      </c>
    </row>
    <row r="14" spans="1:31" ht="22" x14ac:dyDescent="0.35">
      <c r="A14" s="193" t="s">
        <v>264</v>
      </c>
      <c r="B14" s="294">
        <v>1344380</v>
      </c>
      <c r="C14" s="294">
        <v>592088</v>
      </c>
      <c r="D14" s="294">
        <f t="shared" si="1"/>
        <v>1936468</v>
      </c>
      <c r="E14" s="294">
        <v>6936917</v>
      </c>
      <c r="F14" s="294">
        <v>220348</v>
      </c>
      <c r="G14" s="294">
        <f t="shared" si="2"/>
        <v>7157265</v>
      </c>
      <c r="H14" s="294">
        <f t="shared" si="3"/>
        <v>8281297</v>
      </c>
      <c r="I14" s="294">
        <f t="shared" si="0"/>
        <v>812436</v>
      </c>
      <c r="J14" s="294">
        <f t="shared" si="0"/>
        <v>9093733</v>
      </c>
    </row>
    <row r="15" spans="1:31" ht="22" x14ac:dyDescent="0.35">
      <c r="A15" s="194" t="s">
        <v>265</v>
      </c>
      <c r="B15" s="295">
        <v>1338688</v>
      </c>
      <c r="C15" s="295">
        <v>592494</v>
      </c>
      <c r="D15" s="295">
        <f t="shared" si="1"/>
        <v>1931182</v>
      </c>
      <c r="E15" s="295">
        <v>6702549</v>
      </c>
      <c r="F15" s="295">
        <v>222446</v>
      </c>
      <c r="G15" s="295">
        <f t="shared" si="2"/>
        <v>6924995</v>
      </c>
      <c r="H15" s="295">
        <f t="shared" si="3"/>
        <v>8041237</v>
      </c>
      <c r="I15" s="295">
        <f t="shared" si="0"/>
        <v>814940</v>
      </c>
      <c r="J15" s="295">
        <f t="shared" si="0"/>
        <v>8856177</v>
      </c>
    </row>
    <row r="16" spans="1:31" ht="22" x14ac:dyDescent="0.35">
      <c r="A16" s="193" t="s">
        <v>266</v>
      </c>
      <c r="B16" s="294">
        <v>1336400</v>
      </c>
      <c r="C16" s="294">
        <v>596712</v>
      </c>
      <c r="D16" s="294">
        <f t="shared" si="1"/>
        <v>1933112</v>
      </c>
      <c r="E16" s="294">
        <v>6513607</v>
      </c>
      <c r="F16" s="294">
        <v>226788</v>
      </c>
      <c r="G16" s="294">
        <f t="shared" si="2"/>
        <v>6740395</v>
      </c>
      <c r="H16" s="294">
        <f t="shared" si="3"/>
        <v>7850007</v>
      </c>
      <c r="I16" s="294">
        <f t="shared" si="0"/>
        <v>823500</v>
      </c>
      <c r="J16" s="294">
        <f t="shared" si="0"/>
        <v>8673507</v>
      </c>
    </row>
    <row r="17" spans="1:10" ht="22" x14ac:dyDescent="0.35">
      <c r="A17" s="194" t="s">
        <v>267</v>
      </c>
      <c r="B17" s="295">
        <v>1324208</v>
      </c>
      <c r="C17" s="295">
        <v>583615</v>
      </c>
      <c r="D17" s="295">
        <f t="shared" si="1"/>
        <v>1907823</v>
      </c>
      <c r="E17" s="295">
        <v>6381675</v>
      </c>
      <c r="F17" s="295">
        <v>226993</v>
      </c>
      <c r="G17" s="295">
        <f t="shared" si="2"/>
        <v>6608668</v>
      </c>
      <c r="H17" s="295">
        <f t="shared" si="3"/>
        <v>7705883</v>
      </c>
      <c r="I17" s="295">
        <f t="shared" si="0"/>
        <v>810608</v>
      </c>
      <c r="J17" s="295">
        <f t="shared" si="0"/>
        <v>8516491</v>
      </c>
    </row>
    <row r="18" spans="1:10" ht="22" x14ac:dyDescent="0.35">
      <c r="A18" s="193" t="s">
        <v>268</v>
      </c>
      <c r="B18" s="294">
        <v>1318166</v>
      </c>
      <c r="C18" s="294">
        <v>595924</v>
      </c>
      <c r="D18" s="294">
        <f t="shared" si="1"/>
        <v>1914090</v>
      </c>
      <c r="E18" s="294">
        <v>6321333</v>
      </c>
      <c r="F18" s="294">
        <v>232142</v>
      </c>
      <c r="G18" s="294">
        <f t="shared" si="2"/>
        <v>6553475</v>
      </c>
      <c r="H18" s="294">
        <f t="shared" si="3"/>
        <v>7639499</v>
      </c>
      <c r="I18" s="294">
        <f t="shared" si="0"/>
        <v>828066</v>
      </c>
      <c r="J18" s="294">
        <f t="shared" si="0"/>
        <v>8467565</v>
      </c>
    </row>
    <row r="19" spans="1:10" ht="22" x14ac:dyDescent="0.35">
      <c r="A19" s="194" t="s">
        <v>269</v>
      </c>
      <c r="B19" s="295">
        <v>1334483</v>
      </c>
      <c r="C19" s="295">
        <v>619287</v>
      </c>
      <c r="D19" s="295">
        <f t="shared" si="1"/>
        <v>1953770</v>
      </c>
      <c r="E19" s="295">
        <v>6245756</v>
      </c>
      <c r="F19" s="295">
        <v>237360</v>
      </c>
      <c r="G19" s="295">
        <f t="shared" si="2"/>
        <v>6483116</v>
      </c>
      <c r="H19" s="295">
        <f t="shared" si="3"/>
        <v>7580239</v>
      </c>
      <c r="I19" s="295">
        <f t="shared" si="0"/>
        <v>856647</v>
      </c>
      <c r="J19" s="295">
        <f t="shared" si="0"/>
        <v>8436886</v>
      </c>
    </row>
    <row r="20" spans="1:10" ht="22" x14ac:dyDescent="0.35">
      <c r="A20" s="193" t="s">
        <v>270</v>
      </c>
      <c r="B20" s="294">
        <v>1340874</v>
      </c>
      <c r="C20" s="294">
        <v>634650</v>
      </c>
      <c r="D20" s="294">
        <f t="shared" si="1"/>
        <v>1975524</v>
      </c>
      <c r="E20" s="294">
        <v>6468961</v>
      </c>
      <c r="F20" s="294">
        <v>256418</v>
      </c>
      <c r="G20" s="294">
        <f t="shared" si="2"/>
        <v>6725379</v>
      </c>
      <c r="H20" s="294">
        <f t="shared" si="3"/>
        <v>7809835</v>
      </c>
      <c r="I20" s="294">
        <f t="shared" si="0"/>
        <v>891068</v>
      </c>
      <c r="J20" s="294">
        <f t="shared" si="0"/>
        <v>8700903</v>
      </c>
    </row>
    <row r="21" spans="1:10" ht="22" x14ac:dyDescent="0.35">
      <c r="A21" s="194" t="s">
        <v>271</v>
      </c>
      <c r="B21" s="295">
        <v>1328321</v>
      </c>
      <c r="C21" s="295">
        <v>612290</v>
      </c>
      <c r="D21" s="295">
        <f t="shared" si="1"/>
        <v>1940611</v>
      </c>
      <c r="E21" s="295">
        <v>6448182</v>
      </c>
      <c r="F21" s="295">
        <v>258266</v>
      </c>
      <c r="G21" s="295">
        <f t="shared" si="2"/>
        <v>6706448</v>
      </c>
      <c r="H21" s="295">
        <f t="shared" si="3"/>
        <v>7776503</v>
      </c>
      <c r="I21" s="295">
        <f t="shared" si="0"/>
        <v>870556</v>
      </c>
      <c r="J21" s="295">
        <f t="shared" si="0"/>
        <v>8647059</v>
      </c>
    </row>
    <row r="22" spans="1:10" ht="22" x14ac:dyDescent="0.35">
      <c r="A22" s="193" t="s">
        <v>272</v>
      </c>
      <c r="B22" s="294">
        <v>1374833</v>
      </c>
      <c r="C22" s="294">
        <v>652468</v>
      </c>
      <c r="D22" s="294">
        <f t="shared" si="1"/>
        <v>2027301</v>
      </c>
      <c r="E22" s="294">
        <v>6228204</v>
      </c>
      <c r="F22" s="294">
        <v>246810</v>
      </c>
      <c r="G22" s="294">
        <f t="shared" si="2"/>
        <v>6475014</v>
      </c>
      <c r="H22" s="294">
        <f t="shared" si="3"/>
        <v>7603037</v>
      </c>
      <c r="I22" s="294">
        <f t="shared" si="0"/>
        <v>899278</v>
      </c>
      <c r="J22" s="294">
        <f t="shared" si="0"/>
        <v>8502315</v>
      </c>
    </row>
    <row r="23" spans="1:10" ht="22" x14ac:dyDescent="0.35">
      <c r="A23" s="194" t="s">
        <v>273</v>
      </c>
      <c r="B23" s="295">
        <v>1357241</v>
      </c>
      <c r="C23" s="295">
        <v>670296</v>
      </c>
      <c r="D23" s="295">
        <f t="shared" si="1"/>
        <v>2027537</v>
      </c>
      <c r="E23" s="295">
        <v>6108520</v>
      </c>
      <c r="F23" s="295">
        <v>245167</v>
      </c>
      <c r="G23" s="295">
        <f t="shared" si="2"/>
        <v>6353687</v>
      </c>
      <c r="H23" s="295">
        <f t="shared" si="3"/>
        <v>7465761</v>
      </c>
      <c r="I23" s="295">
        <f t="shared" si="0"/>
        <v>915463</v>
      </c>
      <c r="J23" s="295">
        <f t="shared" si="0"/>
        <v>8381224</v>
      </c>
    </row>
    <row r="24" spans="1:10" ht="22" x14ac:dyDescent="0.35">
      <c r="A24" s="193" t="s">
        <v>274</v>
      </c>
      <c r="B24" s="294">
        <v>1365654</v>
      </c>
      <c r="C24" s="294">
        <v>723789</v>
      </c>
      <c r="D24" s="294">
        <f t="shared" si="1"/>
        <v>2089443</v>
      </c>
      <c r="E24" s="294">
        <v>6051404</v>
      </c>
      <c r="F24" s="294">
        <v>250388</v>
      </c>
      <c r="G24" s="294">
        <f t="shared" si="2"/>
        <v>6301792</v>
      </c>
      <c r="H24" s="294">
        <f t="shared" si="3"/>
        <v>7417058</v>
      </c>
      <c r="I24" s="294">
        <f t="shared" si="3"/>
        <v>974177</v>
      </c>
      <c r="J24" s="294">
        <f t="shared" si="3"/>
        <v>8391235</v>
      </c>
    </row>
    <row r="25" spans="1:10" ht="22" x14ac:dyDescent="0.35">
      <c r="A25" s="194" t="s">
        <v>275</v>
      </c>
      <c r="B25" s="295">
        <v>1385268</v>
      </c>
      <c r="C25" s="295">
        <v>680070</v>
      </c>
      <c r="D25" s="295">
        <f t="shared" si="1"/>
        <v>2065338</v>
      </c>
      <c r="E25" s="295">
        <v>5869394</v>
      </c>
      <c r="F25" s="295">
        <v>255438</v>
      </c>
      <c r="G25" s="295">
        <f t="shared" si="2"/>
        <v>6124832</v>
      </c>
      <c r="H25" s="295">
        <f t="shared" si="3"/>
        <v>7254662</v>
      </c>
      <c r="I25" s="295">
        <f t="shared" si="3"/>
        <v>935508</v>
      </c>
      <c r="J25" s="295">
        <f t="shared" si="3"/>
        <v>8190170</v>
      </c>
    </row>
    <row r="26" spans="1:10" ht="22" x14ac:dyDescent="0.35">
      <c r="A26" s="193" t="s">
        <v>276</v>
      </c>
      <c r="B26" s="294">
        <v>1416888</v>
      </c>
      <c r="C26" s="294">
        <v>718420</v>
      </c>
      <c r="D26" s="294">
        <f t="shared" si="1"/>
        <v>2135308</v>
      </c>
      <c r="E26" s="294">
        <v>5762323</v>
      </c>
      <c r="F26" s="294">
        <v>260754</v>
      </c>
      <c r="G26" s="294">
        <f t="shared" si="2"/>
        <v>6023077</v>
      </c>
      <c r="H26" s="294">
        <f t="shared" si="3"/>
        <v>7179211</v>
      </c>
      <c r="I26" s="294">
        <f t="shared" si="3"/>
        <v>979174</v>
      </c>
      <c r="J26" s="294">
        <f t="shared" si="3"/>
        <v>8158385</v>
      </c>
    </row>
    <row r="27" spans="1:10" ht="22" x14ac:dyDescent="0.35">
      <c r="A27" s="194" t="s">
        <v>277</v>
      </c>
      <c r="B27" s="295">
        <v>1469850</v>
      </c>
      <c r="C27" s="295">
        <v>770962</v>
      </c>
      <c r="D27" s="295">
        <f t="shared" si="1"/>
        <v>2240812</v>
      </c>
      <c r="E27" s="295">
        <v>6010505</v>
      </c>
      <c r="F27" s="295">
        <v>279991</v>
      </c>
      <c r="G27" s="295">
        <f t="shared" si="2"/>
        <v>6290496</v>
      </c>
      <c r="H27" s="295">
        <f t="shared" si="3"/>
        <v>7480355</v>
      </c>
      <c r="I27" s="295">
        <f t="shared" si="3"/>
        <v>1050953</v>
      </c>
      <c r="J27" s="295">
        <f t="shared" si="3"/>
        <v>8531308</v>
      </c>
    </row>
    <row r="28" spans="1:10" ht="22" x14ac:dyDescent="0.35">
      <c r="A28" s="193" t="s">
        <v>278</v>
      </c>
      <c r="B28" s="294">
        <v>1531720</v>
      </c>
      <c r="C28" s="294">
        <v>841770</v>
      </c>
      <c r="D28" s="294">
        <f t="shared" si="1"/>
        <v>2373490</v>
      </c>
      <c r="E28" s="294">
        <v>6424480</v>
      </c>
      <c r="F28" s="294">
        <v>298509</v>
      </c>
      <c r="G28" s="294">
        <f t="shared" si="2"/>
        <v>6722989</v>
      </c>
      <c r="H28" s="294">
        <f t="shared" si="3"/>
        <v>7956200</v>
      </c>
      <c r="I28" s="294">
        <f t="shared" si="3"/>
        <v>1140279</v>
      </c>
      <c r="J28" s="294">
        <f t="shared" si="3"/>
        <v>9096479</v>
      </c>
    </row>
    <row r="29" spans="1:10" ht="22" x14ac:dyDescent="0.35">
      <c r="A29" s="194" t="s">
        <v>279</v>
      </c>
      <c r="B29" s="295">
        <v>1563771</v>
      </c>
      <c r="C29" s="295">
        <v>879182</v>
      </c>
      <c r="D29" s="295">
        <f t="shared" si="1"/>
        <v>2442953</v>
      </c>
      <c r="E29" s="295">
        <v>6787008</v>
      </c>
      <c r="F29" s="295">
        <v>311661</v>
      </c>
      <c r="G29" s="295">
        <f t="shared" si="2"/>
        <v>7098669</v>
      </c>
      <c r="H29" s="295">
        <f t="shared" si="3"/>
        <v>8350779</v>
      </c>
      <c r="I29" s="295">
        <f t="shared" si="3"/>
        <v>1190843</v>
      </c>
      <c r="J29" s="295">
        <f t="shared" si="3"/>
        <v>9541622</v>
      </c>
    </row>
    <row r="30" spans="1:10" ht="22" x14ac:dyDescent="0.35">
      <c r="A30" s="193" t="s">
        <v>280</v>
      </c>
      <c r="B30" s="294">
        <v>1582946</v>
      </c>
      <c r="C30" s="294">
        <v>926180</v>
      </c>
      <c r="D30" s="294">
        <f t="shared" si="1"/>
        <v>2509126</v>
      </c>
      <c r="E30" s="294">
        <v>6955296</v>
      </c>
      <c r="F30" s="294">
        <v>318392</v>
      </c>
      <c r="G30" s="294">
        <f t="shared" si="2"/>
        <v>7273688</v>
      </c>
      <c r="H30" s="294">
        <f t="shared" si="3"/>
        <v>8538242</v>
      </c>
      <c r="I30" s="294">
        <f t="shared" si="3"/>
        <v>1244572</v>
      </c>
      <c r="J30" s="294">
        <f t="shared" si="3"/>
        <v>9782814</v>
      </c>
    </row>
    <row r="31" spans="1:10" ht="22" x14ac:dyDescent="0.35">
      <c r="A31" s="194" t="s">
        <v>281</v>
      </c>
      <c r="B31" s="295">
        <v>1611085</v>
      </c>
      <c r="C31" s="295">
        <v>970330</v>
      </c>
      <c r="D31" s="295">
        <f t="shared" si="1"/>
        <v>2581415</v>
      </c>
      <c r="E31" s="295">
        <v>7019759</v>
      </c>
      <c r="F31" s="295">
        <v>321864</v>
      </c>
      <c r="G31" s="295">
        <f t="shared" si="2"/>
        <v>7341623</v>
      </c>
      <c r="H31" s="295">
        <f>B31+E31</f>
        <v>8630844</v>
      </c>
      <c r="I31" s="295">
        <f>C31+F31</f>
        <v>1292194</v>
      </c>
      <c r="J31" s="295">
        <f>D31+G31</f>
        <v>9923038</v>
      </c>
    </row>
    <row r="32" spans="1:10" ht="22" x14ac:dyDescent="0.35">
      <c r="A32" s="193" t="s">
        <v>284</v>
      </c>
      <c r="B32" s="294">
        <v>1610069</v>
      </c>
      <c r="C32" s="294">
        <v>996770</v>
      </c>
      <c r="D32" s="294">
        <v>2606839</v>
      </c>
      <c r="E32" s="294">
        <v>7463179</v>
      </c>
      <c r="F32" s="294">
        <v>346764</v>
      </c>
      <c r="G32" s="294">
        <v>7809943</v>
      </c>
      <c r="H32" s="294">
        <v>9073248</v>
      </c>
      <c r="I32" s="294">
        <v>1343534</v>
      </c>
      <c r="J32" s="294">
        <v>10416782</v>
      </c>
    </row>
    <row r="33" spans="1:10" ht="22" x14ac:dyDescent="0.35">
      <c r="A33" s="194" t="s">
        <v>283</v>
      </c>
      <c r="B33" s="295">
        <v>1620404</v>
      </c>
      <c r="C33" s="295">
        <v>1010800</v>
      </c>
      <c r="D33" s="295">
        <v>2631204</v>
      </c>
      <c r="E33" s="295">
        <v>7515184</v>
      </c>
      <c r="F33" s="295">
        <v>348698</v>
      </c>
      <c r="G33" s="295">
        <v>7863882</v>
      </c>
      <c r="H33" s="295">
        <v>9135588</v>
      </c>
      <c r="I33" s="295">
        <v>1359498</v>
      </c>
      <c r="J33" s="295">
        <v>10495086</v>
      </c>
    </row>
    <row r="34" spans="1:10" ht="22" x14ac:dyDescent="0.35">
      <c r="A34" s="193" t="s">
        <v>286</v>
      </c>
      <c r="B34" s="294">
        <v>1641761</v>
      </c>
      <c r="C34" s="294">
        <v>1055036</v>
      </c>
      <c r="D34" s="294">
        <f>SUM(B34:C34)</f>
        <v>2696797</v>
      </c>
      <c r="E34" s="294">
        <v>7757421</v>
      </c>
      <c r="F34" s="294">
        <v>358770</v>
      </c>
      <c r="G34" s="294">
        <f>SUM(E34:F34)</f>
        <v>8116191</v>
      </c>
      <c r="H34" s="294">
        <f t="shared" ref="H34:J36" si="4">B34+E34</f>
        <v>9399182</v>
      </c>
      <c r="I34" s="294">
        <f t="shared" si="4"/>
        <v>1413806</v>
      </c>
      <c r="J34" s="294">
        <f t="shared" si="4"/>
        <v>10812988</v>
      </c>
    </row>
    <row r="35" spans="1:10" ht="22" x14ac:dyDescent="0.35">
      <c r="A35" s="194" t="s">
        <v>288</v>
      </c>
      <c r="B35" s="295">
        <v>1661612</v>
      </c>
      <c r="C35" s="295">
        <v>1076818</v>
      </c>
      <c r="D35" s="295">
        <f>SUM(B35:C35)</f>
        <v>2738430</v>
      </c>
      <c r="E35" s="295">
        <v>7744022</v>
      </c>
      <c r="F35" s="295">
        <v>360281</v>
      </c>
      <c r="G35" s="295">
        <f>SUM(E35:F35)</f>
        <v>8104303</v>
      </c>
      <c r="H35" s="295">
        <f t="shared" si="4"/>
        <v>9405634</v>
      </c>
      <c r="I35" s="295">
        <f t="shared" si="4"/>
        <v>1437099</v>
      </c>
      <c r="J35" s="295">
        <f t="shared" si="4"/>
        <v>10842733</v>
      </c>
    </row>
    <row r="36" spans="1:10" ht="22" x14ac:dyDescent="0.35">
      <c r="A36" s="193" t="s">
        <v>289</v>
      </c>
      <c r="B36" s="294">
        <v>1674637</v>
      </c>
      <c r="C36" s="294">
        <v>1096048</v>
      </c>
      <c r="D36" s="294">
        <f>B36+C36</f>
        <v>2770685</v>
      </c>
      <c r="E36" s="294">
        <v>8231270</v>
      </c>
      <c r="F36" s="294">
        <v>391477</v>
      </c>
      <c r="G36" s="294">
        <f>SUM(E36:F36)</f>
        <v>8622747</v>
      </c>
      <c r="H36" s="294">
        <f t="shared" si="4"/>
        <v>9905907</v>
      </c>
      <c r="I36" s="294">
        <f t="shared" si="4"/>
        <v>1487525</v>
      </c>
      <c r="J36" s="294">
        <f t="shared" si="4"/>
        <v>11393432</v>
      </c>
    </row>
    <row r="37" spans="1:10" ht="22" x14ac:dyDescent="0.35">
      <c r="A37" s="194" t="s">
        <v>298</v>
      </c>
      <c r="B37" s="295">
        <v>1681008</v>
      </c>
      <c r="C37" s="295">
        <v>1091412</v>
      </c>
      <c r="D37" s="295">
        <v>2772420</v>
      </c>
      <c r="E37" s="295">
        <v>8513538</v>
      </c>
      <c r="F37" s="295">
        <v>420805</v>
      </c>
      <c r="G37" s="295">
        <v>8934343</v>
      </c>
      <c r="H37" s="295">
        <f>B37+E37</f>
        <v>10194546</v>
      </c>
      <c r="I37" s="295">
        <f>C37+F37</f>
        <v>1512217</v>
      </c>
      <c r="J37" s="295">
        <f>D37+G37</f>
        <v>11706763</v>
      </c>
    </row>
    <row r="38" spans="1:10" ht="18" x14ac:dyDescent="0.65">
      <c r="A38" s="207" t="s">
        <v>37</v>
      </c>
      <c r="B38" s="195"/>
      <c r="C38" s="195"/>
      <c r="D38" s="196"/>
      <c r="E38" s="195"/>
      <c r="F38" s="195"/>
      <c r="G38" s="196"/>
      <c r="H38" s="195"/>
      <c r="I38" s="196"/>
    </row>
    <row r="39" spans="1:10" ht="18" x14ac:dyDescent="0.65">
      <c r="A39" s="207" t="s">
        <v>36</v>
      </c>
      <c r="B39" s="196"/>
      <c r="C39" s="196"/>
      <c r="D39" s="195"/>
      <c r="E39" s="195"/>
      <c r="F39" s="195"/>
      <c r="G39" s="195"/>
      <c r="H39" s="195"/>
      <c r="I39" s="195"/>
    </row>
    <row r="40" spans="1:10" ht="18" x14ac:dyDescent="0.65">
      <c r="A40" s="207" t="s">
        <v>285</v>
      </c>
      <c r="D40" s="197"/>
    </row>
    <row r="43" spans="1:10" x14ac:dyDescent="0.35">
      <c r="B43" s="197"/>
      <c r="C43" s="197"/>
      <c r="D43" s="197"/>
      <c r="E43" s="197"/>
      <c r="F43" s="197"/>
      <c r="G43" s="197"/>
      <c r="H43" s="197"/>
      <c r="I43" s="197"/>
      <c r="J43" s="197"/>
    </row>
    <row r="44" spans="1:10" x14ac:dyDescent="0.35">
      <c r="B44" s="197"/>
      <c r="C44" s="197"/>
      <c r="D44" s="197"/>
      <c r="E44" s="197"/>
      <c r="F44" s="197"/>
      <c r="G44" s="197"/>
      <c r="H44" s="197"/>
      <c r="I44" s="197"/>
      <c r="J44" s="197"/>
    </row>
  </sheetData>
  <mergeCells count="6">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54" orientation="landscape" horizontalDpi="300" r:id="rId1"/>
  <headerFooter>
    <oddFooter>&amp;Lstats.gov.sa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3A74-DAB5-4A10-A12F-9064F10A9D3A}">
  <sheetPr>
    <tabColor rgb="FF002060"/>
  </sheetPr>
  <dimension ref="A1:AE19"/>
  <sheetViews>
    <sheetView showGridLines="0" view="pageBreakPreview" zoomScale="55" zoomScaleNormal="40" zoomScaleSheetLayoutView="55" workbookViewId="0">
      <selection activeCell="B8" sqref="B8:J10"/>
    </sheetView>
  </sheetViews>
  <sheetFormatPr defaultColWidth="8.453125" defaultRowHeight="14.5" x14ac:dyDescent="0.35"/>
  <cols>
    <col min="1" max="1" width="30" style="200" customWidth="1"/>
    <col min="2" max="3" width="12.453125" style="200" customWidth="1"/>
    <col min="4" max="4" width="13.453125" style="200" customWidth="1"/>
    <col min="5" max="5" width="13" style="200" bestFit="1" customWidth="1"/>
    <col min="6" max="8" width="12.453125" style="200" customWidth="1"/>
    <col min="9" max="9" width="12.453125" style="200" bestFit="1" customWidth="1"/>
    <col min="10" max="10" width="15.453125" style="200" customWidth="1"/>
    <col min="11" max="16384" width="8.453125" style="200"/>
  </cols>
  <sheetData>
    <row r="1" spans="1:31" ht="18" x14ac:dyDescent="0.35">
      <c r="A1" s="198" t="s">
        <v>299</v>
      </c>
      <c r="B1" s="199"/>
      <c r="C1" s="199"/>
    </row>
    <row r="2" spans="1:31" s="201" customFormat="1" x14ac:dyDescent="0.35">
      <c r="A2" s="199"/>
      <c r="B2" s="199"/>
      <c r="C2" s="199"/>
      <c r="K2" s="200"/>
      <c r="L2" s="200"/>
      <c r="M2" s="200"/>
      <c r="N2" s="200"/>
      <c r="O2" s="200"/>
      <c r="P2" s="200"/>
      <c r="Q2" s="200"/>
      <c r="R2" s="200"/>
      <c r="S2" s="200"/>
      <c r="T2" s="200"/>
      <c r="U2" s="200"/>
      <c r="V2" s="200"/>
      <c r="W2" s="200"/>
      <c r="X2" s="200"/>
      <c r="Y2" s="200"/>
      <c r="Z2" s="200"/>
      <c r="AA2" s="200"/>
      <c r="AB2" s="200"/>
      <c r="AC2" s="200"/>
      <c r="AD2" s="200"/>
      <c r="AE2" s="200"/>
    </row>
    <row r="3" spans="1:31" s="201" customFormat="1" x14ac:dyDescent="0.35">
      <c r="A3" s="202"/>
      <c r="B3" s="202"/>
      <c r="C3" s="202"/>
      <c r="K3" s="200"/>
      <c r="L3" s="200"/>
      <c r="M3" s="200"/>
      <c r="N3" s="200"/>
      <c r="O3" s="200"/>
      <c r="P3" s="200"/>
      <c r="Q3" s="200"/>
      <c r="R3" s="200"/>
      <c r="S3" s="200"/>
      <c r="T3" s="200"/>
      <c r="U3" s="200"/>
      <c r="V3" s="200"/>
      <c r="W3" s="200"/>
      <c r="X3" s="200"/>
      <c r="Y3" s="200"/>
      <c r="Z3" s="200"/>
      <c r="AA3" s="200"/>
      <c r="AB3" s="200"/>
      <c r="AC3" s="200"/>
      <c r="AD3" s="200"/>
      <c r="AE3" s="200"/>
    </row>
    <row r="4" spans="1:31" ht="22" x14ac:dyDescent="0.8">
      <c r="A4" s="350" t="s">
        <v>109</v>
      </c>
      <c r="B4" s="350"/>
      <c r="C4" s="350"/>
      <c r="D4" s="350"/>
      <c r="E4" s="350"/>
      <c r="F4" s="350"/>
      <c r="G4" s="350"/>
      <c r="H4" s="350"/>
      <c r="I4" s="350"/>
      <c r="J4" s="350"/>
    </row>
    <row r="5" spans="1:31" ht="22" x14ac:dyDescent="0.35">
      <c r="A5" s="203" t="s">
        <v>170</v>
      </c>
      <c r="B5" s="336" t="s">
        <v>120</v>
      </c>
      <c r="C5" s="337"/>
      <c r="D5" s="337"/>
      <c r="E5" s="337"/>
      <c r="F5" s="337"/>
      <c r="G5" s="337"/>
      <c r="H5" s="337"/>
      <c r="I5" s="337"/>
      <c r="J5" s="338"/>
    </row>
    <row r="6" spans="1:31" ht="22" x14ac:dyDescent="0.35">
      <c r="A6" s="351" t="s">
        <v>47</v>
      </c>
      <c r="B6" s="341" t="s">
        <v>0</v>
      </c>
      <c r="C6" s="341"/>
      <c r="D6" s="341"/>
      <c r="E6" s="341" t="s">
        <v>1</v>
      </c>
      <c r="F6" s="341"/>
      <c r="G6" s="341"/>
      <c r="H6" s="341" t="s">
        <v>2</v>
      </c>
      <c r="I6" s="341"/>
      <c r="J6" s="352"/>
    </row>
    <row r="7" spans="1:31" ht="22" x14ac:dyDescent="0.35">
      <c r="A7" s="341"/>
      <c r="B7" s="47" t="s">
        <v>27</v>
      </c>
      <c r="C7" s="47" t="s">
        <v>28</v>
      </c>
      <c r="D7" s="47" t="s">
        <v>2</v>
      </c>
      <c r="E7" s="47" t="s">
        <v>27</v>
      </c>
      <c r="F7" s="47" t="s">
        <v>28</v>
      </c>
      <c r="G7" s="47" t="s">
        <v>2</v>
      </c>
      <c r="H7" s="47" t="s">
        <v>27</v>
      </c>
      <c r="I7" s="47" t="s">
        <v>28</v>
      </c>
      <c r="J7" s="48" t="s">
        <v>2</v>
      </c>
    </row>
    <row r="8" spans="1:31" ht="22" x14ac:dyDescent="0.35">
      <c r="A8" s="204" t="s">
        <v>60</v>
      </c>
      <c r="B8" s="272">
        <v>313686</v>
      </c>
      <c r="C8" s="272">
        <v>140940</v>
      </c>
      <c r="D8" s="272">
        <f>B8+C8</f>
        <v>454626</v>
      </c>
      <c r="E8" s="272">
        <v>72330</v>
      </c>
      <c r="F8" s="272">
        <v>40698</v>
      </c>
      <c r="G8" s="272">
        <f>E8+F8</f>
        <v>113028</v>
      </c>
      <c r="H8" s="272">
        <f t="shared" ref="H8:J9" si="0">B8+E8</f>
        <v>386016</v>
      </c>
      <c r="I8" s="272">
        <f t="shared" si="0"/>
        <v>181638</v>
      </c>
      <c r="J8" s="272">
        <f t="shared" si="0"/>
        <v>567654</v>
      </c>
    </row>
    <row r="9" spans="1:31" ht="22" x14ac:dyDescent="0.35">
      <c r="A9" s="206" t="s">
        <v>63</v>
      </c>
      <c r="B9" s="273">
        <v>1367322</v>
      </c>
      <c r="C9" s="273">
        <v>950472</v>
      </c>
      <c r="D9" s="273">
        <f>B9+C9</f>
        <v>2317794</v>
      </c>
      <c r="E9" s="273">
        <v>8441208</v>
      </c>
      <c r="F9" s="273">
        <v>380107</v>
      </c>
      <c r="G9" s="273">
        <f>E9+F9</f>
        <v>8821315</v>
      </c>
      <c r="H9" s="273">
        <f t="shared" si="0"/>
        <v>9808530</v>
      </c>
      <c r="I9" s="273">
        <f t="shared" si="0"/>
        <v>1330579</v>
      </c>
      <c r="J9" s="274">
        <f t="shared" si="0"/>
        <v>11139109</v>
      </c>
    </row>
    <row r="10" spans="1:31" ht="22" x14ac:dyDescent="0.35">
      <c r="A10" s="130" t="s">
        <v>104</v>
      </c>
      <c r="B10" s="43">
        <f>SUM(B8:B9)</f>
        <v>1681008</v>
      </c>
      <c r="C10" s="43">
        <f>SUM(C8:C9)</f>
        <v>1091412</v>
      </c>
      <c r="D10" s="43">
        <f>SUM(D8:D9)</f>
        <v>2772420</v>
      </c>
      <c r="E10" s="43">
        <f>SUM(E8:E9)</f>
        <v>8513538</v>
      </c>
      <c r="F10" s="43">
        <f>SUM(F8:F9)</f>
        <v>420805</v>
      </c>
      <c r="G10" s="43">
        <f>E10+F10</f>
        <v>8934343</v>
      </c>
      <c r="H10" s="43">
        <f>SUM(H8:H9)</f>
        <v>10194546</v>
      </c>
      <c r="I10" s="43">
        <f>SUM(I8:I9)</f>
        <v>1512217</v>
      </c>
      <c r="J10" s="43">
        <f>SUM(J8:J9)</f>
        <v>11706763</v>
      </c>
    </row>
    <row r="11" spans="1:31" ht="18" x14ac:dyDescent="0.65">
      <c r="A11" s="207" t="s">
        <v>48</v>
      </c>
      <c r="B11" s="208"/>
      <c r="C11" s="208"/>
      <c r="D11" s="209"/>
      <c r="E11" s="208"/>
      <c r="F11" s="208"/>
      <c r="G11" s="209"/>
      <c r="H11" s="208"/>
      <c r="I11" s="208"/>
    </row>
    <row r="12" spans="1:31" ht="18" x14ac:dyDescent="0.65">
      <c r="A12" s="207" t="s">
        <v>36</v>
      </c>
      <c r="B12" s="209"/>
      <c r="C12" s="209"/>
      <c r="D12" s="209"/>
      <c r="E12" s="209"/>
      <c r="F12" s="209"/>
      <c r="G12" s="209"/>
      <c r="H12" s="209"/>
      <c r="I12" s="209"/>
    </row>
    <row r="13" spans="1:31" x14ac:dyDescent="0.35">
      <c r="A13" s="269" t="s">
        <v>301</v>
      </c>
      <c r="B13" s="210"/>
      <c r="C13" s="210"/>
      <c r="D13" s="210"/>
      <c r="E13" s="210"/>
      <c r="F13" s="210"/>
      <c r="G13" s="210"/>
      <c r="H13" s="210"/>
      <c r="I13" s="210"/>
      <c r="J13" s="210"/>
    </row>
    <row r="14" spans="1:31" x14ac:dyDescent="0.35">
      <c r="B14" s="210"/>
      <c r="C14" s="210"/>
      <c r="D14" s="210"/>
      <c r="E14" s="210"/>
      <c r="F14" s="210"/>
      <c r="G14" s="210"/>
      <c r="H14" s="210"/>
      <c r="I14" s="210"/>
      <c r="J14" s="210"/>
    </row>
    <row r="17" spans="2:10" x14ac:dyDescent="0.35">
      <c r="B17" s="210"/>
      <c r="C17" s="210"/>
      <c r="D17" s="210"/>
      <c r="E17" s="210"/>
      <c r="F17" s="210"/>
      <c r="G17" s="210"/>
      <c r="H17" s="210"/>
      <c r="I17" s="210"/>
      <c r="J17" s="210"/>
    </row>
    <row r="18" spans="2:10" x14ac:dyDescent="0.35">
      <c r="B18" s="210"/>
      <c r="C18" s="210"/>
      <c r="D18" s="210"/>
      <c r="E18" s="210"/>
      <c r="F18" s="210"/>
      <c r="G18" s="210"/>
      <c r="H18" s="210"/>
      <c r="I18" s="210"/>
      <c r="J18" s="210"/>
    </row>
    <row r="19" spans="2:10" x14ac:dyDescent="0.35">
      <c r="B19" s="210"/>
      <c r="C19" s="210"/>
      <c r="D19" s="210"/>
      <c r="E19" s="210"/>
      <c r="F19" s="210"/>
      <c r="G19" s="210"/>
      <c r="H19" s="210"/>
      <c r="I19" s="210"/>
      <c r="J19" s="210"/>
    </row>
  </sheetData>
  <mergeCells count="6">
    <mergeCell ref="A4:J4"/>
    <mergeCell ref="B5:J5"/>
    <mergeCell ref="A6:A7"/>
    <mergeCell ref="B6:D6"/>
    <mergeCell ref="E6:G6"/>
    <mergeCell ref="H6:J6"/>
  </mergeCells>
  <pageMargins left="0.70866141732283461" right="0.70866141732283461" top="0.74803149606299213" bottom="0.74803149606299213" header="0.31496062992125984" footer="0.31496062992125984"/>
  <pageSetup paperSize="9" scale="5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DAFCA-13FE-47C0-81BD-5C2AED5B0981}">
  <sheetPr>
    <tabColor rgb="FF002060"/>
  </sheetPr>
  <dimension ref="A1:AE47"/>
  <sheetViews>
    <sheetView showGridLines="0" view="pageBreakPreview" topLeftCell="A4" zoomScale="85" zoomScaleNormal="85" zoomScaleSheetLayoutView="85" workbookViewId="0">
      <selection activeCell="B8" sqref="B8:J19"/>
    </sheetView>
  </sheetViews>
  <sheetFormatPr defaultColWidth="8.453125" defaultRowHeight="14.5" x14ac:dyDescent="0.35"/>
  <cols>
    <col min="1" max="1" width="20.453125" style="200" customWidth="1"/>
    <col min="2" max="2" width="12.453125" style="200" bestFit="1" customWidth="1"/>
    <col min="3" max="3" width="13.1796875" style="200" customWidth="1"/>
    <col min="4" max="4" width="12.453125" style="200" bestFit="1" customWidth="1"/>
    <col min="5" max="5" width="12.81640625" style="200" bestFit="1" customWidth="1"/>
    <col min="6" max="6" width="10.453125" style="200" bestFit="1" customWidth="1"/>
    <col min="7" max="7" width="12.453125" style="200" bestFit="1" customWidth="1"/>
    <col min="8" max="8" width="13.453125" style="200" customWidth="1"/>
    <col min="9" max="9" width="13.453125" style="200" bestFit="1" customWidth="1"/>
    <col min="10" max="10" width="14" style="200" customWidth="1"/>
    <col min="11" max="16384" width="8.453125" style="200"/>
  </cols>
  <sheetData>
    <row r="1" spans="1:31" ht="18" x14ac:dyDescent="0.35">
      <c r="A1" s="198" t="s">
        <v>299</v>
      </c>
      <c r="B1" s="199"/>
      <c r="C1" s="199"/>
    </row>
    <row r="2" spans="1:31" s="201" customFormat="1" x14ac:dyDescent="0.35">
      <c r="A2" s="199"/>
      <c r="B2" s="199"/>
      <c r="C2" s="199"/>
      <c r="K2" s="200"/>
      <c r="L2" s="200"/>
      <c r="M2" s="200"/>
      <c r="N2" s="200"/>
      <c r="O2" s="200"/>
      <c r="P2" s="200"/>
      <c r="Q2" s="200"/>
      <c r="R2" s="200"/>
      <c r="S2" s="200"/>
      <c r="T2" s="200"/>
      <c r="U2" s="200"/>
      <c r="V2" s="200"/>
      <c r="W2" s="200"/>
      <c r="X2" s="200"/>
      <c r="Y2" s="200"/>
      <c r="Z2" s="200"/>
      <c r="AA2" s="200"/>
      <c r="AB2" s="200"/>
      <c r="AC2" s="200"/>
      <c r="AD2" s="200"/>
      <c r="AE2" s="200"/>
    </row>
    <row r="3" spans="1:31" s="201" customFormat="1" x14ac:dyDescent="0.35">
      <c r="A3" s="202"/>
      <c r="B3" s="202"/>
      <c r="C3" s="202"/>
      <c r="K3" s="200"/>
      <c r="L3" s="200"/>
      <c r="M3" s="200"/>
      <c r="N3" s="200"/>
      <c r="O3" s="200"/>
      <c r="P3" s="200"/>
      <c r="Q3" s="200"/>
      <c r="R3" s="200"/>
      <c r="S3" s="200"/>
      <c r="T3" s="200"/>
      <c r="U3" s="200"/>
      <c r="V3" s="200"/>
      <c r="W3" s="200"/>
      <c r="X3" s="200"/>
      <c r="Y3" s="200"/>
      <c r="Z3" s="200"/>
      <c r="AA3" s="200"/>
      <c r="AB3" s="200"/>
      <c r="AC3" s="200"/>
      <c r="AD3" s="200"/>
      <c r="AE3" s="200"/>
    </row>
    <row r="4" spans="1:31" ht="22" x14ac:dyDescent="0.35">
      <c r="A4" s="353" t="s">
        <v>114</v>
      </c>
      <c r="B4" s="353"/>
      <c r="C4" s="353"/>
      <c r="D4" s="353"/>
      <c r="E4" s="353"/>
      <c r="F4" s="353"/>
      <c r="G4" s="353"/>
      <c r="H4" s="353"/>
      <c r="I4" s="353"/>
      <c r="J4" s="353"/>
    </row>
    <row r="5" spans="1:31" ht="22" x14ac:dyDescent="0.35">
      <c r="A5" s="211" t="s">
        <v>171</v>
      </c>
      <c r="B5" s="336" t="s">
        <v>120</v>
      </c>
      <c r="C5" s="337"/>
      <c r="D5" s="337"/>
      <c r="E5" s="337"/>
      <c r="F5" s="337"/>
      <c r="G5" s="337"/>
      <c r="H5" s="337"/>
      <c r="I5" s="337"/>
      <c r="J5" s="338"/>
    </row>
    <row r="6" spans="1:31" ht="22" x14ac:dyDescent="0.35">
      <c r="A6" s="340" t="s">
        <v>38</v>
      </c>
      <c r="B6" s="339" t="s">
        <v>0</v>
      </c>
      <c r="C6" s="339"/>
      <c r="D6" s="339"/>
      <c r="E6" s="339" t="s">
        <v>1</v>
      </c>
      <c r="F6" s="339"/>
      <c r="G6" s="339"/>
      <c r="H6" s="339" t="s">
        <v>2</v>
      </c>
      <c r="I6" s="339"/>
      <c r="J6" s="339"/>
    </row>
    <row r="7" spans="1:31" ht="22" x14ac:dyDescent="0.35">
      <c r="A7" s="341"/>
      <c r="B7" s="49" t="s">
        <v>27</v>
      </c>
      <c r="C7" s="49" t="s">
        <v>28</v>
      </c>
      <c r="D7" s="49" t="s">
        <v>2</v>
      </c>
      <c r="E7" s="49" t="s">
        <v>27</v>
      </c>
      <c r="F7" s="49" t="s">
        <v>28</v>
      </c>
      <c r="G7" s="49" t="s">
        <v>2</v>
      </c>
      <c r="H7" s="49" t="s">
        <v>27</v>
      </c>
      <c r="I7" s="49" t="s">
        <v>28</v>
      </c>
      <c r="J7" s="49" t="s">
        <v>2</v>
      </c>
    </row>
    <row r="8" spans="1:31" ht="24" customHeight="1" x14ac:dyDescent="0.35">
      <c r="A8" s="205" t="s">
        <v>4</v>
      </c>
      <c r="B8" s="44">
        <v>42055</v>
      </c>
      <c r="C8" s="44">
        <v>19505</v>
      </c>
      <c r="D8" s="272">
        <v>61560</v>
      </c>
      <c r="E8" s="44">
        <v>2399</v>
      </c>
      <c r="F8" s="44">
        <v>261</v>
      </c>
      <c r="G8" s="272">
        <v>2660</v>
      </c>
      <c r="H8" s="272">
        <f>B8+E8</f>
        <v>44454</v>
      </c>
      <c r="I8" s="272">
        <f t="shared" ref="I8:J19" si="0">C8+F8</f>
        <v>19766</v>
      </c>
      <c r="J8" s="275">
        <f t="shared" si="0"/>
        <v>64220</v>
      </c>
    </row>
    <row r="9" spans="1:31" ht="24" customHeight="1" x14ac:dyDescent="0.35">
      <c r="A9" s="212" t="s">
        <v>5</v>
      </c>
      <c r="B9" s="45">
        <v>257381</v>
      </c>
      <c r="C9" s="45">
        <v>133720</v>
      </c>
      <c r="D9" s="276">
        <v>391101</v>
      </c>
      <c r="E9" s="45">
        <v>615253</v>
      </c>
      <c r="F9" s="45">
        <v>28649</v>
      </c>
      <c r="G9" s="276">
        <v>643902</v>
      </c>
      <c r="H9" s="276">
        <f t="shared" ref="H9:H19" si="1">B9+E9</f>
        <v>872634</v>
      </c>
      <c r="I9" s="276">
        <f t="shared" si="0"/>
        <v>162369</v>
      </c>
      <c r="J9" s="277">
        <f t="shared" si="0"/>
        <v>1035003</v>
      </c>
    </row>
    <row r="10" spans="1:31" ht="24" customHeight="1" x14ac:dyDescent="0.35">
      <c r="A10" s="205" t="s">
        <v>6</v>
      </c>
      <c r="B10" s="44">
        <v>353490</v>
      </c>
      <c r="C10" s="44">
        <v>257096</v>
      </c>
      <c r="D10" s="272">
        <v>610586</v>
      </c>
      <c r="E10" s="44">
        <v>1454712</v>
      </c>
      <c r="F10" s="44">
        <v>80192</v>
      </c>
      <c r="G10" s="272">
        <v>1534904</v>
      </c>
      <c r="H10" s="272">
        <f t="shared" si="1"/>
        <v>1808202</v>
      </c>
      <c r="I10" s="272">
        <f t="shared" si="0"/>
        <v>337288</v>
      </c>
      <c r="J10" s="275">
        <f t="shared" si="0"/>
        <v>2145490</v>
      </c>
    </row>
    <row r="11" spans="1:31" ht="24" customHeight="1" x14ac:dyDescent="0.35">
      <c r="A11" s="212" t="s">
        <v>7</v>
      </c>
      <c r="B11" s="45">
        <v>336573</v>
      </c>
      <c r="C11" s="45">
        <v>243503</v>
      </c>
      <c r="D11" s="276">
        <v>580076</v>
      </c>
      <c r="E11" s="45">
        <v>1453403</v>
      </c>
      <c r="F11" s="45">
        <v>88629</v>
      </c>
      <c r="G11" s="276">
        <v>1542032</v>
      </c>
      <c r="H11" s="276">
        <f t="shared" si="1"/>
        <v>1789976</v>
      </c>
      <c r="I11" s="276">
        <f t="shared" si="0"/>
        <v>332132</v>
      </c>
      <c r="J11" s="277">
        <f t="shared" si="0"/>
        <v>2122108</v>
      </c>
    </row>
    <row r="12" spans="1:31" ht="24" customHeight="1" x14ac:dyDescent="0.35">
      <c r="A12" s="205" t="s">
        <v>8</v>
      </c>
      <c r="B12" s="44">
        <v>255093</v>
      </c>
      <c r="C12" s="44">
        <v>175442</v>
      </c>
      <c r="D12" s="272">
        <v>430535</v>
      </c>
      <c r="E12" s="44">
        <v>1604801</v>
      </c>
      <c r="F12" s="44">
        <v>86458</v>
      </c>
      <c r="G12" s="272">
        <v>1691259</v>
      </c>
      <c r="H12" s="272">
        <f t="shared" si="1"/>
        <v>1859894</v>
      </c>
      <c r="I12" s="272">
        <f t="shared" si="0"/>
        <v>261900</v>
      </c>
      <c r="J12" s="275">
        <f t="shared" si="0"/>
        <v>2121794</v>
      </c>
    </row>
    <row r="13" spans="1:31" ht="24" customHeight="1" x14ac:dyDescent="0.35">
      <c r="A13" s="212" t="s">
        <v>9</v>
      </c>
      <c r="B13" s="45">
        <v>180396</v>
      </c>
      <c r="C13" s="45">
        <v>113986</v>
      </c>
      <c r="D13" s="276">
        <v>294382</v>
      </c>
      <c r="E13" s="45">
        <v>1281351</v>
      </c>
      <c r="F13" s="45">
        <v>59007</v>
      </c>
      <c r="G13" s="276">
        <v>1340358</v>
      </c>
      <c r="H13" s="276">
        <f t="shared" si="1"/>
        <v>1461747</v>
      </c>
      <c r="I13" s="276">
        <f t="shared" si="0"/>
        <v>172993</v>
      </c>
      <c r="J13" s="277">
        <f t="shared" si="0"/>
        <v>1634740</v>
      </c>
    </row>
    <row r="14" spans="1:31" ht="24" customHeight="1" x14ac:dyDescent="0.35">
      <c r="A14" s="205" t="s">
        <v>10</v>
      </c>
      <c r="B14" s="44">
        <v>111253</v>
      </c>
      <c r="C14" s="44">
        <v>64437</v>
      </c>
      <c r="D14" s="272">
        <v>175690</v>
      </c>
      <c r="E14" s="44">
        <v>838824</v>
      </c>
      <c r="F14" s="44">
        <v>33270</v>
      </c>
      <c r="G14" s="272">
        <v>872094</v>
      </c>
      <c r="H14" s="272">
        <f t="shared" si="1"/>
        <v>950077</v>
      </c>
      <c r="I14" s="272">
        <f t="shared" si="0"/>
        <v>97707</v>
      </c>
      <c r="J14" s="275">
        <f t="shared" si="0"/>
        <v>1047784</v>
      </c>
    </row>
    <row r="15" spans="1:31" ht="24" customHeight="1" x14ac:dyDescent="0.35">
      <c r="A15" s="212" t="s">
        <v>11</v>
      </c>
      <c r="B15" s="45">
        <v>67368</v>
      </c>
      <c r="C15" s="45">
        <v>40118</v>
      </c>
      <c r="D15" s="276">
        <v>107486</v>
      </c>
      <c r="E15" s="45">
        <v>549683</v>
      </c>
      <c r="F15" s="45">
        <v>20305</v>
      </c>
      <c r="G15" s="276">
        <v>569988</v>
      </c>
      <c r="H15" s="276">
        <f t="shared" si="1"/>
        <v>617051</v>
      </c>
      <c r="I15" s="276">
        <f t="shared" si="0"/>
        <v>60423</v>
      </c>
      <c r="J15" s="277">
        <f t="shared" si="0"/>
        <v>677474</v>
      </c>
    </row>
    <row r="16" spans="1:31" ht="24" customHeight="1" x14ac:dyDescent="0.35">
      <c r="A16" s="205" t="s">
        <v>12</v>
      </c>
      <c r="B16" s="44">
        <v>50166</v>
      </c>
      <c r="C16" s="44">
        <v>28229</v>
      </c>
      <c r="D16" s="272">
        <v>78395</v>
      </c>
      <c r="E16" s="44">
        <v>366422</v>
      </c>
      <c r="F16" s="44">
        <v>12541</v>
      </c>
      <c r="G16" s="272">
        <v>378963</v>
      </c>
      <c r="H16" s="272">
        <f t="shared" si="1"/>
        <v>416588</v>
      </c>
      <c r="I16" s="272">
        <f t="shared" si="0"/>
        <v>40770</v>
      </c>
      <c r="J16" s="275">
        <f t="shared" si="0"/>
        <v>457358</v>
      </c>
    </row>
    <row r="17" spans="1:10" ht="24" customHeight="1" x14ac:dyDescent="0.35">
      <c r="A17" s="212" t="s">
        <v>39</v>
      </c>
      <c r="B17" s="45">
        <v>17948</v>
      </c>
      <c r="C17" s="45">
        <v>10504</v>
      </c>
      <c r="D17" s="276">
        <v>28452</v>
      </c>
      <c r="E17" s="45">
        <v>197958</v>
      </c>
      <c r="F17" s="45">
        <v>6021</v>
      </c>
      <c r="G17" s="276">
        <v>203979</v>
      </c>
      <c r="H17" s="276">
        <f t="shared" si="1"/>
        <v>215906</v>
      </c>
      <c r="I17" s="276">
        <f t="shared" si="0"/>
        <v>16525</v>
      </c>
      <c r="J17" s="277">
        <f t="shared" si="0"/>
        <v>232431</v>
      </c>
    </row>
    <row r="18" spans="1:10" ht="24" customHeight="1" x14ac:dyDescent="0.35">
      <c r="A18" s="205" t="s">
        <v>40</v>
      </c>
      <c r="B18" s="44">
        <v>9285</v>
      </c>
      <c r="C18" s="44">
        <v>4872</v>
      </c>
      <c r="D18" s="272">
        <v>14157</v>
      </c>
      <c r="E18" s="44">
        <v>148732</v>
      </c>
      <c r="F18" s="44">
        <v>5472</v>
      </c>
      <c r="G18" s="272">
        <v>154204</v>
      </c>
      <c r="H18" s="272">
        <f t="shared" si="1"/>
        <v>158017</v>
      </c>
      <c r="I18" s="272">
        <f t="shared" si="0"/>
        <v>10344</v>
      </c>
      <c r="J18" s="275">
        <f t="shared" si="0"/>
        <v>168361</v>
      </c>
    </row>
    <row r="19" spans="1:10" ht="24" customHeight="1" x14ac:dyDescent="0.35">
      <c r="A19" s="49" t="s">
        <v>50</v>
      </c>
      <c r="B19" s="46">
        <f t="shared" ref="B19:G19" si="2">SUM(B8:B18)</f>
        <v>1681008</v>
      </c>
      <c r="C19" s="46">
        <f t="shared" si="2"/>
        <v>1091412</v>
      </c>
      <c r="D19" s="46">
        <f t="shared" si="2"/>
        <v>2772420</v>
      </c>
      <c r="E19" s="46">
        <f t="shared" si="2"/>
        <v>8513538</v>
      </c>
      <c r="F19" s="46">
        <f t="shared" si="2"/>
        <v>420805</v>
      </c>
      <c r="G19" s="46">
        <f t="shared" si="2"/>
        <v>8934343</v>
      </c>
      <c r="H19" s="46">
        <f t="shared" si="1"/>
        <v>10194546</v>
      </c>
      <c r="I19" s="46">
        <f t="shared" si="0"/>
        <v>1512217</v>
      </c>
      <c r="J19" s="46">
        <f t="shared" si="0"/>
        <v>11706763</v>
      </c>
    </row>
    <row r="20" spans="1:10" ht="18.75" customHeight="1" x14ac:dyDescent="0.65">
      <c r="A20" s="207" t="s">
        <v>48</v>
      </c>
      <c r="B20" s="208"/>
      <c r="C20" s="208"/>
      <c r="D20" s="208"/>
      <c r="E20" s="208"/>
      <c r="F20" s="208"/>
      <c r="G20" s="208"/>
      <c r="H20" s="208"/>
      <c r="I20" s="208"/>
    </row>
    <row r="21" spans="1:10" ht="18" x14ac:dyDescent="0.65">
      <c r="A21" s="207" t="s">
        <v>36</v>
      </c>
      <c r="B21" s="208"/>
      <c r="C21" s="209"/>
      <c r="D21" s="209"/>
      <c r="E21" s="208"/>
      <c r="F21" s="208"/>
      <c r="G21" s="208"/>
      <c r="H21" s="208"/>
      <c r="I21" s="213"/>
    </row>
    <row r="22" spans="1:10" s="215" customFormat="1" x14ac:dyDescent="0.35">
      <c r="A22" s="269" t="s">
        <v>301</v>
      </c>
      <c r="B22" s="214"/>
      <c r="C22" s="214"/>
      <c r="D22" s="214"/>
      <c r="E22" s="214"/>
      <c r="F22" s="214"/>
      <c r="G22" s="214"/>
      <c r="H22" s="214"/>
      <c r="I22" s="214"/>
      <c r="J22" s="214"/>
    </row>
    <row r="24" spans="1:10" x14ac:dyDescent="0.35">
      <c r="B24" s="210"/>
      <c r="C24" s="210"/>
      <c r="D24" s="210"/>
      <c r="E24" s="210"/>
      <c r="F24" s="210"/>
      <c r="G24" s="210"/>
      <c r="H24" s="210"/>
      <c r="I24" s="210"/>
      <c r="J24" s="210"/>
    </row>
    <row r="35" spans="2:10" x14ac:dyDescent="0.35">
      <c r="B35" s="210"/>
      <c r="C35" s="210"/>
      <c r="D35" s="210"/>
      <c r="E35" s="210"/>
      <c r="F35" s="210"/>
      <c r="G35" s="210"/>
      <c r="H35" s="210"/>
      <c r="I35" s="210"/>
      <c r="J35" s="210"/>
    </row>
    <row r="36" spans="2:10" x14ac:dyDescent="0.35">
      <c r="B36" s="210"/>
      <c r="C36" s="210"/>
      <c r="D36" s="210"/>
      <c r="E36" s="210"/>
      <c r="F36" s="210"/>
      <c r="G36" s="210"/>
      <c r="H36" s="210"/>
      <c r="I36" s="210"/>
      <c r="J36" s="210"/>
    </row>
    <row r="37" spans="2:10" x14ac:dyDescent="0.35">
      <c r="B37" s="210"/>
      <c r="C37" s="210"/>
      <c r="D37" s="210"/>
      <c r="E37" s="210"/>
      <c r="F37" s="210"/>
      <c r="G37" s="210"/>
      <c r="H37" s="210"/>
      <c r="I37" s="210"/>
      <c r="J37" s="210"/>
    </row>
    <row r="38" spans="2:10" x14ac:dyDescent="0.35">
      <c r="B38" s="210"/>
      <c r="C38" s="210"/>
      <c r="D38" s="210"/>
      <c r="E38" s="210"/>
      <c r="F38" s="210"/>
      <c r="G38" s="210"/>
      <c r="H38" s="210"/>
      <c r="I38" s="210"/>
      <c r="J38" s="210"/>
    </row>
    <row r="39" spans="2:10" x14ac:dyDescent="0.35">
      <c r="B39" s="210"/>
      <c r="C39" s="210"/>
      <c r="D39" s="210"/>
      <c r="E39" s="210"/>
      <c r="F39" s="210"/>
      <c r="G39" s="210"/>
      <c r="H39" s="210"/>
      <c r="I39" s="210"/>
      <c r="J39" s="210"/>
    </row>
    <row r="40" spans="2:10" x14ac:dyDescent="0.35">
      <c r="B40" s="210"/>
      <c r="C40" s="210"/>
      <c r="D40" s="210"/>
      <c r="E40" s="210"/>
      <c r="F40" s="210"/>
      <c r="G40" s="210"/>
      <c r="H40" s="210"/>
      <c r="I40" s="210"/>
      <c r="J40" s="210"/>
    </row>
    <row r="41" spans="2:10" x14ac:dyDescent="0.35">
      <c r="B41" s="210"/>
      <c r="C41" s="210"/>
      <c r="D41" s="210"/>
      <c r="E41" s="210"/>
      <c r="F41" s="210"/>
      <c r="G41" s="210"/>
      <c r="H41" s="210"/>
      <c r="I41" s="210"/>
      <c r="J41" s="210"/>
    </row>
    <row r="42" spans="2:10" x14ac:dyDescent="0.35">
      <c r="B42" s="210"/>
      <c r="C42" s="210"/>
      <c r="D42" s="210"/>
      <c r="E42" s="210"/>
      <c r="F42" s="210"/>
      <c r="G42" s="210"/>
      <c r="H42" s="210"/>
      <c r="I42" s="210"/>
      <c r="J42" s="210"/>
    </row>
    <row r="43" spans="2:10" x14ac:dyDescent="0.35">
      <c r="B43" s="210"/>
      <c r="C43" s="210"/>
      <c r="D43" s="210"/>
      <c r="E43" s="210"/>
      <c r="F43" s="210"/>
      <c r="G43" s="210"/>
      <c r="H43" s="210"/>
      <c r="I43" s="210"/>
      <c r="J43" s="210"/>
    </row>
    <row r="44" spans="2:10" x14ac:dyDescent="0.35">
      <c r="B44" s="210"/>
      <c r="C44" s="210"/>
      <c r="D44" s="210"/>
      <c r="E44" s="210"/>
      <c r="F44" s="210"/>
      <c r="G44" s="210"/>
      <c r="H44" s="210"/>
      <c r="I44" s="210"/>
      <c r="J44" s="210"/>
    </row>
    <row r="45" spans="2:10" x14ac:dyDescent="0.35">
      <c r="B45" s="210"/>
      <c r="C45" s="210"/>
      <c r="D45" s="210"/>
      <c r="E45" s="210"/>
      <c r="F45" s="210"/>
      <c r="G45" s="210"/>
      <c r="H45" s="210"/>
      <c r="I45" s="210"/>
      <c r="J45" s="210"/>
    </row>
    <row r="46" spans="2:10" x14ac:dyDescent="0.35">
      <c r="B46" s="210"/>
      <c r="C46" s="210"/>
      <c r="D46" s="210"/>
      <c r="E46" s="210"/>
      <c r="F46" s="210"/>
      <c r="G46" s="210"/>
      <c r="H46" s="210"/>
      <c r="I46" s="210"/>
      <c r="J46" s="210"/>
    </row>
    <row r="47" spans="2:10" x14ac:dyDescent="0.35">
      <c r="B47" s="210"/>
      <c r="C47" s="210"/>
      <c r="D47" s="210"/>
      <c r="E47" s="210"/>
      <c r="F47" s="210"/>
      <c r="G47" s="210"/>
      <c r="H47" s="210"/>
      <c r="I47" s="210"/>
      <c r="J47" s="210"/>
    </row>
  </sheetData>
  <mergeCells count="6">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67" orientation="landscape" horizontalDpi="300" r:id="rId1"/>
  <headerFooter>
    <oddFooter>&amp;Lstats.gov.sa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037C-4857-4412-A5F8-8084C940BA12}">
  <sheetPr>
    <tabColor rgb="FF002060"/>
  </sheetPr>
  <dimension ref="A1:AE55"/>
  <sheetViews>
    <sheetView showGridLines="0" view="pageBreakPreview" zoomScale="86" zoomScaleNormal="80" zoomScaleSheetLayoutView="86" workbookViewId="0">
      <selection activeCell="B8" sqref="B8:J21"/>
    </sheetView>
  </sheetViews>
  <sheetFormatPr defaultColWidth="8.453125" defaultRowHeight="14.5" x14ac:dyDescent="0.35"/>
  <cols>
    <col min="1" max="1" width="26" style="200" customWidth="1"/>
    <col min="2" max="10" width="14.453125" style="200" customWidth="1"/>
    <col min="11" max="11" width="21.453125" style="200" customWidth="1"/>
    <col min="12" max="16384" width="8.453125" style="200"/>
  </cols>
  <sheetData>
    <row r="1" spans="1:31" ht="18" x14ac:dyDescent="0.35">
      <c r="A1" s="198" t="s">
        <v>299</v>
      </c>
      <c r="B1" s="199"/>
      <c r="C1" s="199"/>
    </row>
    <row r="2" spans="1:31" s="201" customFormat="1" x14ac:dyDescent="0.35">
      <c r="A2" s="199"/>
      <c r="B2" s="199"/>
      <c r="C2" s="199"/>
      <c r="K2"/>
      <c r="L2"/>
      <c r="M2"/>
      <c r="N2"/>
      <c r="O2"/>
      <c r="P2"/>
      <c r="Q2"/>
      <c r="R2"/>
      <c r="S2"/>
      <c r="T2"/>
      <c r="U2"/>
      <c r="V2"/>
      <c r="W2"/>
      <c r="X2"/>
      <c r="Y2"/>
      <c r="Z2"/>
      <c r="AA2" s="200"/>
      <c r="AB2" s="200"/>
      <c r="AC2" s="200"/>
      <c r="AD2" s="200"/>
      <c r="AE2" s="200"/>
    </row>
    <row r="3" spans="1:31" s="201" customFormat="1" x14ac:dyDescent="0.35">
      <c r="A3" s="202"/>
      <c r="B3" s="202"/>
      <c r="C3" s="202"/>
      <c r="K3"/>
      <c r="L3"/>
      <c r="M3"/>
      <c r="N3"/>
      <c r="O3"/>
      <c r="P3"/>
      <c r="Q3"/>
      <c r="R3"/>
      <c r="S3"/>
      <c r="T3"/>
      <c r="U3"/>
      <c r="V3"/>
      <c r="W3"/>
      <c r="X3"/>
      <c r="Y3"/>
      <c r="Z3"/>
      <c r="AA3" s="200"/>
      <c r="AB3" s="200"/>
      <c r="AC3" s="200"/>
      <c r="AD3" s="200"/>
      <c r="AE3" s="200"/>
    </row>
    <row r="4" spans="1:31" ht="22" x14ac:dyDescent="0.35">
      <c r="A4" s="354" t="s">
        <v>110</v>
      </c>
      <c r="B4" s="354"/>
      <c r="C4" s="354"/>
      <c r="D4" s="354"/>
      <c r="E4" s="354"/>
      <c r="F4" s="354"/>
      <c r="G4" s="354"/>
      <c r="H4" s="354"/>
      <c r="I4" s="354"/>
      <c r="J4" s="354"/>
      <c r="K4"/>
      <c r="L4"/>
      <c r="M4"/>
      <c r="N4"/>
      <c r="O4"/>
      <c r="P4"/>
      <c r="Q4"/>
      <c r="R4"/>
      <c r="S4"/>
      <c r="T4"/>
      <c r="U4"/>
      <c r="V4"/>
      <c r="W4"/>
      <c r="X4"/>
      <c r="Y4"/>
      <c r="Z4"/>
    </row>
    <row r="5" spans="1:31" ht="22" x14ac:dyDescent="0.35">
      <c r="A5" s="211" t="s">
        <v>172</v>
      </c>
      <c r="B5" s="336" t="s">
        <v>120</v>
      </c>
      <c r="C5" s="337"/>
      <c r="D5" s="337"/>
      <c r="E5" s="337"/>
      <c r="F5" s="337"/>
      <c r="G5" s="337"/>
      <c r="H5" s="337"/>
      <c r="I5" s="337"/>
      <c r="J5" s="338"/>
      <c r="K5"/>
      <c r="L5"/>
      <c r="M5"/>
      <c r="N5"/>
      <c r="O5"/>
      <c r="P5"/>
      <c r="Q5"/>
      <c r="R5"/>
      <c r="S5"/>
      <c r="T5"/>
      <c r="U5"/>
      <c r="V5"/>
      <c r="W5"/>
      <c r="X5"/>
      <c r="Y5"/>
      <c r="Z5"/>
    </row>
    <row r="6" spans="1:31" ht="22" x14ac:dyDescent="0.35">
      <c r="A6" s="340" t="s">
        <v>13</v>
      </c>
      <c r="B6" s="339" t="s">
        <v>0</v>
      </c>
      <c r="C6" s="339"/>
      <c r="D6" s="339"/>
      <c r="E6" s="339" t="s">
        <v>1</v>
      </c>
      <c r="F6" s="339"/>
      <c r="G6" s="339"/>
      <c r="H6" s="339" t="s">
        <v>2</v>
      </c>
      <c r="I6" s="339"/>
      <c r="J6" s="339"/>
      <c r="K6"/>
      <c r="L6"/>
      <c r="M6"/>
      <c r="N6"/>
      <c r="O6"/>
      <c r="P6"/>
      <c r="Q6"/>
      <c r="R6"/>
      <c r="S6"/>
      <c r="T6"/>
      <c r="U6"/>
      <c r="V6"/>
      <c r="W6"/>
      <c r="X6"/>
      <c r="Y6"/>
      <c r="Z6"/>
    </row>
    <row r="7" spans="1:31" ht="22" x14ac:dyDescent="0.35">
      <c r="A7" s="341"/>
      <c r="B7" s="49" t="s">
        <v>27</v>
      </c>
      <c r="C7" s="49" t="s">
        <v>28</v>
      </c>
      <c r="D7" s="49" t="s">
        <v>2</v>
      </c>
      <c r="E7" s="49" t="s">
        <v>27</v>
      </c>
      <c r="F7" s="49" t="s">
        <v>28</v>
      </c>
      <c r="G7" s="49" t="s">
        <v>2</v>
      </c>
      <c r="H7" s="49" t="s">
        <v>27</v>
      </c>
      <c r="I7" s="49" t="s">
        <v>28</v>
      </c>
      <c r="J7" s="49" t="s">
        <v>2</v>
      </c>
      <c r="K7"/>
      <c r="L7"/>
      <c r="M7"/>
      <c r="N7"/>
      <c r="O7"/>
      <c r="P7"/>
      <c r="Q7"/>
      <c r="R7"/>
      <c r="S7"/>
      <c r="T7"/>
      <c r="U7"/>
      <c r="V7"/>
      <c r="W7"/>
      <c r="X7"/>
      <c r="Y7"/>
      <c r="Z7"/>
    </row>
    <row r="8" spans="1:31" ht="24" customHeight="1" x14ac:dyDescent="0.35">
      <c r="A8" s="216" t="s">
        <v>14</v>
      </c>
      <c r="B8" s="278">
        <v>776837</v>
      </c>
      <c r="C8" s="278">
        <v>528044</v>
      </c>
      <c r="D8" s="278">
        <v>1304881</v>
      </c>
      <c r="E8" s="278">
        <v>3977988</v>
      </c>
      <c r="F8" s="278">
        <v>234219</v>
      </c>
      <c r="G8" s="278">
        <v>4212207</v>
      </c>
      <c r="H8" s="278">
        <f>B8+E8</f>
        <v>4754825</v>
      </c>
      <c r="I8" s="278">
        <f t="shared" ref="I8:J20" si="0">C8+F8</f>
        <v>762263</v>
      </c>
      <c r="J8" s="278">
        <f t="shared" si="0"/>
        <v>5517088</v>
      </c>
      <c r="K8"/>
      <c r="L8"/>
      <c r="M8"/>
      <c r="N8"/>
      <c r="O8"/>
      <c r="P8"/>
      <c r="Q8"/>
      <c r="R8"/>
      <c r="S8"/>
      <c r="T8"/>
      <c r="U8"/>
      <c r="V8"/>
      <c r="W8"/>
      <c r="X8"/>
      <c r="Y8"/>
      <c r="Z8"/>
    </row>
    <row r="9" spans="1:31" ht="24" customHeight="1" x14ac:dyDescent="0.35">
      <c r="A9" s="217" t="s">
        <v>15</v>
      </c>
      <c r="B9" s="279">
        <v>285726</v>
      </c>
      <c r="C9" s="279">
        <v>222483</v>
      </c>
      <c r="D9" s="279">
        <v>508209</v>
      </c>
      <c r="E9" s="279">
        <v>1479155</v>
      </c>
      <c r="F9" s="279">
        <v>68717</v>
      </c>
      <c r="G9" s="279">
        <v>1547872</v>
      </c>
      <c r="H9" s="279">
        <f t="shared" ref="H9:H20" si="1">B9+E9</f>
        <v>1764881</v>
      </c>
      <c r="I9" s="279">
        <f t="shared" si="0"/>
        <v>291200</v>
      </c>
      <c r="J9" s="279">
        <f t="shared" si="0"/>
        <v>2056081</v>
      </c>
      <c r="K9"/>
      <c r="L9"/>
      <c r="M9"/>
      <c r="N9"/>
      <c r="O9"/>
      <c r="P9"/>
      <c r="Q9"/>
      <c r="R9"/>
      <c r="S9"/>
      <c r="T9"/>
      <c r="U9"/>
      <c r="V9"/>
      <c r="W9"/>
      <c r="X9"/>
      <c r="Y9"/>
      <c r="Z9"/>
    </row>
    <row r="10" spans="1:31" ht="24" customHeight="1" x14ac:dyDescent="0.35">
      <c r="A10" s="216" t="s">
        <v>16</v>
      </c>
      <c r="B10" s="278">
        <v>54256</v>
      </c>
      <c r="C10" s="278">
        <v>34356</v>
      </c>
      <c r="D10" s="278">
        <v>88612</v>
      </c>
      <c r="E10" s="278">
        <v>282335</v>
      </c>
      <c r="F10" s="278">
        <v>11508</v>
      </c>
      <c r="G10" s="278">
        <v>293843</v>
      </c>
      <c r="H10" s="278">
        <f t="shared" si="1"/>
        <v>336591</v>
      </c>
      <c r="I10" s="278">
        <f t="shared" si="0"/>
        <v>45864</v>
      </c>
      <c r="J10" s="278">
        <f t="shared" si="0"/>
        <v>382455</v>
      </c>
      <c r="K10"/>
      <c r="L10"/>
      <c r="M10"/>
      <c r="N10"/>
      <c r="O10"/>
      <c r="P10"/>
      <c r="Q10"/>
      <c r="R10"/>
      <c r="S10"/>
      <c r="T10"/>
      <c r="U10"/>
      <c r="V10"/>
      <c r="W10"/>
      <c r="X10"/>
      <c r="Y10"/>
      <c r="Z10"/>
    </row>
    <row r="11" spans="1:31" ht="24" customHeight="1" x14ac:dyDescent="0.35">
      <c r="A11" s="217" t="s">
        <v>17</v>
      </c>
      <c r="B11" s="279">
        <v>38427</v>
      </c>
      <c r="C11" s="279">
        <v>27090</v>
      </c>
      <c r="D11" s="279">
        <v>65517</v>
      </c>
      <c r="E11" s="279">
        <v>350803</v>
      </c>
      <c r="F11" s="279">
        <v>10871</v>
      </c>
      <c r="G11" s="279">
        <v>361674</v>
      </c>
      <c r="H11" s="279">
        <f t="shared" si="1"/>
        <v>389230</v>
      </c>
      <c r="I11" s="279">
        <f t="shared" si="0"/>
        <v>37961</v>
      </c>
      <c r="J11" s="279">
        <f t="shared" si="0"/>
        <v>427191</v>
      </c>
      <c r="K11"/>
      <c r="L11"/>
      <c r="M11"/>
      <c r="N11"/>
      <c r="O11"/>
      <c r="P11"/>
      <c r="Q11"/>
      <c r="R11"/>
      <c r="S11"/>
      <c r="T11"/>
      <c r="U11"/>
      <c r="V11"/>
      <c r="W11"/>
      <c r="X11"/>
      <c r="Y11"/>
      <c r="Z11"/>
    </row>
    <row r="12" spans="1:31" ht="24" customHeight="1" x14ac:dyDescent="0.35">
      <c r="A12" s="216" t="s">
        <v>18</v>
      </c>
      <c r="B12" s="278">
        <v>411487</v>
      </c>
      <c r="C12" s="278">
        <v>188681</v>
      </c>
      <c r="D12" s="278">
        <v>600168</v>
      </c>
      <c r="E12" s="278">
        <v>1548181</v>
      </c>
      <c r="F12" s="278">
        <v>59925</v>
      </c>
      <c r="G12" s="278">
        <v>1608106</v>
      </c>
      <c r="H12" s="278">
        <f t="shared" si="1"/>
        <v>1959668</v>
      </c>
      <c r="I12" s="278">
        <f t="shared" si="0"/>
        <v>248606</v>
      </c>
      <c r="J12" s="278">
        <f t="shared" si="0"/>
        <v>2208274</v>
      </c>
      <c r="K12"/>
      <c r="L12"/>
      <c r="M12"/>
      <c r="N12"/>
      <c r="O12"/>
      <c r="P12"/>
      <c r="Q12"/>
      <c r="R12"/>
      <c r="S12"/>
      <c r="T12"/>
      <c r="U12"/>
      <c r="V12"/>
      <c r="W12"/>
      <c r="X12"/>
      <c r="Y12"/>
      <c r="Z12"/>
    </row>
    <row r="13" spans="1:31" ht="24" customHeight="1" x14ac:dyDescent="0.35">
      <c r="A13" s="217" t="s">
        <v>19</v>
      </c>
      <c r="B13" s="279">
        <v>39723</v>
      </c>
      <c r="C13" s="279">
        <v>29564</v>
      </c>
      <c r="D13" s="279">
        <v>69287</v>
      </c>
      <c r="E13" s="279">
        <v>263184</v>
      </c>
      <c r="F13" s="279">
        <v>16923</v>
      </c>
      <c r="G13" s="279">
        <v>280107</v>
      </c>
      <c r="H13" s="279">
        <f t="shared" si="1"/>
        <v>302907</v>
      </c>
      <c r="I13" s="279">
        <f t="shared" si="0"/>
        <v>46487</v>
      </c>
      <c r="J13" s="279">
        <f t="shared" si="0"/>
        <v>349394</v>
      </c>
      <c r="K13"/>
      <c r="L13"/>
      <c r="M13"/>
      <c r="N13"/>
      <c r="O13"/>
      <c r="P13"/>
      <c r="Q13"/>
      <c r="R13"/>
      <c r="S13"/>
      <c r="T13"/>
      <c r="U13"/>
      <c r="V13"/>
      <c r="W13"/>
      <c r="X13"/>
      <c r="Y13"/>
      <c r="Z13"/>
    </row>
    <row r="14" spans="1:31" ht="24" customHeight="1" x14ac:dyDescent="0.35">
      <c r="A14" s="216" t="s">
        <v>20</v>
      </c>
      <c r="B14" s="278">
        <v>14413</v>
      </c>
      <c r="C14" s="278">
        <v>12507</v>
      </c>
      <c r="D14" s="278">
        <v>26920</v>
      </c>
      <c r="E14" s="278">
        <v>101124</v>
      </c>
      <c r="F14" s="278">
        <v>3174</v>
      </c>
      <c r="G14" s="278">
        <v>104298</v>
      </c>
      <c r="H14" s="278">
        <f t="shared" si="1"/>
        <v>115537</v>
      </c>
      <c r="I14" s="278">
        <f t="shared" si="0"/>
        <v>15681</v>
      </c>
      <c r="J14" s="278">
        <f t="shared" si="0"/>
        <v>131218</v>
      </c>
      <c r="K14"/>
      <c r="L14"/>
      <c r="M14"/>
      <c r="N14"/>
      <c r="O14"/>
      <c r="P14"/>
      <c r="Q14"/>
      <c r="R14"/>
      <c r="S14"/>
      <c r="T14"/>
      <c r="U14"/>
      <c r="V14"/>
      <c r="W14"/>
      <c r="X14"/>
      <c r="Y14"/>
      <c r="Z14"/>
    </row>
    <row r="15" spans="1:31" ht="24" customHeight="1" x14ac:dyDescent="0.35">
      <c r="A15" s="217" t="s">
        <v>21</v>
      </c>
      <c r="B15" s="279">
        <v>11689</v>
      </c>
      <c r="C15" s="279">
        <v>10103</v>
      </c>
      <c r="D15" s="279">
        <v>21792</v>
      </c>
      <c r="E15" s="279">
        <v>124228</v>
      </c>
      <c r="F15" s="279">
        <v>4112</v>
      </c>
      <c r="G15" s="279">
        <v>128340</v>
      </c>
      <c r="H15" s="279">
        <f t="shared" si="1"/>
        <v>135917</v>
      </c>
      <c r="I15" s="279">
        <f t="shared" si="0"/>
        <v>14215</v>
      </c>
      <c r="J15" s="279">
        <f t="shared" si="0"/>
        <v>150132</v>
      </c>
      <c r="K15"/>
      <c r="L15"/>
      <c r="M15"/>
      <c r="N15"/>
      <c r="O15"/>
      <c r="P15"/>
      <c r="Q15"/>
      <c r="R15"/>
      <c r="S15"/>
      <c r="T15"/>
      <c r="U15"/>
      <c r="V15"/>
      <c r="W15"/>
      <c r="X15"/>
      <c r="Y15"/>
      <c r="Z15"/>
    </row>
    <row r="16" spans="1:31" ht="24" customHeight="1" x14ac:dyDescent="0.35">
      <c r="A16" s="216" t="s">
        <v>22</v>
      </c>
      <c r="B16" s="278">
        <v>5095</v>
      </c>
      <c r="C16" s="278">
        <v>4240</v>
      </c>
      <c r="D16" s="278">
        <v>9335</v>
      </c>
      <c r="E16" s="278">
        <v>42163</v>
      </c>
      <c r="F16" s="278">
        <v>1722</v>
      </c>
      <c r="G16" s="278">
        <v>43885</v>
      </c>
      <c r="H16" s="278">
        <f t="shared" si="1"/>
        <v>47258</v>
      </c>
      <c r="I16" s="278">
        <f t="shared" si="0"/>
        <v>5962</v>
      </c>
      <c r="J16" s="278">
        <f t="shared" si="0"/>
        <v>53220</v>
      </c>
      <c r="K16"/>
      <c r="L16"/>
      <c r="M16"/>
      <c r="N16"/>
      <c r="O16"/>
      <c r="P16"/>
      <c r="Q16"/>
      <c r="R16"/>
      <c r="S16"/>
      <c r="T16"/>
      <c r="U16"/>
      <c r="V16"/>
      <c r="W16"/>
      <c r="X16"/>
      <c r="Y16"/>
      <c r="Z16"/>
    </row>
    <row r="17" spans="1:26" ht="24" customHeight="1" x14ac:dyDescent="0.35">
      <c r="A17" s="217" t="s">
        <v>23</v>
      </c>
      <c r="B17" s="279">
        <v>16445</v>
      </c>
      <c r="C17" s="279">
        <v>14697</v>
      </c>
      <c r="D17" s="279">
        <v>31142</v>
      </c>
      <c r="E17" s="279">
        <v>137970</v>
      </c>
      <c r="F17" s="279">
        <v>4515</v>
      </c>
      <c r="G17" s="279">
        <v>142485</v>
      </c>
      <c r="H17" s="279">
        <f t="shared" si="1"/>
        <v>154415</v>
      </c>
      <c r="I17" s="279">
        <f t="shared" si="0"/>
        <v>19212</v>
      </c>
      <c r="J17" s="279">
        <f t="shared" si="0"/>
        <v>173627</v>
      </c>
      <c r="K17"/>
      <c r="L17"/>
      <c r="M17"/>
      <c r="N17"/>
      <c r="O17"/>
      <c r="P17"/>
      <c r="Q17"/>
      <c r="R17"/>
      <c r="S17"/>
      <c r="T17"/>
      <c r="U17"/>
      <c r="V17"/>
      <c r="W17"/>
      <c r="X17"/>
      <c r="Y17"/>
      <c r="Z17"/>
    </row>
    <row r="18" spans="1:26" ht="24" customHeight="1" x14ac:dyDescent="0.35">
      <c r="A18" s="216" t="s">
        <v>24</v>
      </c>
      <c r="B18" s="278">
        <v>13144</v>
      </c>
      <c r="C18" s="278">
        <v>9745</v>
      </c>
      <c r="D18" s="278">
        <v>22889</v>
      </c>
      <c r="E18" s="278">
        <v>114929</v>
      </c>
      <c r="F18" s="278">
        <v>2830</v>
      </c>
      <c r="G18" s="278">
        <v>117759</v>
      </c>
      <c r="H18" s="278">
        <f t="shared" si="1"/>
        <v>128073</v>
      </c>
      <c r="I18" s="278">
        <f t="shared" si="0"/>
        <v>12575</v>
      </c>
      <c r="J18" s="278">
        <f t="shared" si="0"/>
        <v>140648</v>
      </c>
      <c r="K18"/>
      <c r="L18"/>
      <c r="M18"/>
      <c r="N18"/>
      <c r="O18"/>
      <c r="P18"/>
      <c r="Q18"/>
      <c r="R18"/>
      <c r="S18"/>
      <c r="T18"/>
      <c r="U18"/>
      <c r="V18"/>
      <c r="W18"/>
      <c r="X18"/>
      <c r="Y18"/>
      <c r="Z18"/>
    </row>
    <row r="19" spans="1:26" ht="24" customHeight="1" x14ac:dyDescent="0.35">
      <c r="A19" s="217" t="s">
        <v>25</v>
      </c>
      <c r="B19" s="279">
        <v>5471</v>
      </c>
      <c r="C19" s="279">
        <v>3784</v>
      </c>
      <c r="D19" s="279">
        <v>9255</v>
      </c>
      <c r="E19" s="279">
        <v>35650</v>
      </c>
      <c r="F19" s="279">
        <v>711</v>
      </c>
      <c r="G19" s="279">
        <v>36361</v>
      </c>
      <c r="H19" s="279">
        <f t="shared" si="1"/>
        <v>41121</v>
      </c>
      <c r="I19" s="279">
        <f t="shared" si="0"/>
        <v>4495</v>
      </c>
      <c r="J19" s="279">
        <f t="shared" si="0"/>
        <v>45616</v>
      </c>
      <c r="K19"/>
      <c r="L19"/>
      <c r="M19"/>
      <c r="N19"/>
      <c r="O19"/>
      <c r="P19"/>
      <c r="Q19"/>
      <c r="R19"/>
      <c r="S19"/>
      <c r="T19"/>
      <c r="U19"/>
      <c r="V19"/>
      <c r="W19"/>
      <c r="X19"/>
      <c r="Y19"/>
      <c r="Z19"/>
    </row>
    <row r="20" spans="1:26" ht="24" customHeight="1" x14ac:dyDescent="0.35">
      <c r="A20" s="216" t="s">
        <v>26</v>
      </c>
      <c r="B20" s="278">
        <v>8295</v>
      </c>
      <c r="C20" s="278">
        <v>6118</v>
      </c>
      <c r="D20" s="278">
        <v>14413</v>
      </c>
      <c r="E20" s="278">
        <v>55828</v>
      </c>
      <c r="F20" s="278">
        <v>1578</v>
      </c>
      <c r="G20" s="278">
        <v>57406</v>
      </c>
      <c r="H20" s="278">
        <f t="shared" si="1"/>
        <v>64123</v>
      </c>
      <c r="I20" s="278">
        <f t="shared" si="0"/>
        <v>7696</v>
      </c>
      <c r="J20" s="278">
        <f t="shared" si="0"/>
        <v>71819</v>
      </c>
      <c r="K20"/>
      <c r="L20"/>
      <c r="M20"/>
      <c r="N20"/>
      <c r="O20"/>
      <c r="P20"/>
      <c r="Q20"/>
      <c r="R20"/>
      <c r="S20"/>
      <c r="T20"/>
      <c r="U20"/>
      <c r="V20"/>
      <c r="W20"/>
      <c r="X20"/>
      <c r="Y20"/>
      <c r="Z20"/>
    </row>
    <row r="21" spans="1:26" ht="24" customHeight="1" x14ac:dyDescent="0.35">
      <c r="A21" s="49" t="s">
        <v>2</v>
      </c>
      <c r="B21" s="42">
        <f t="shared" ref="B21:I21" si="2">SUM(B8:B20)</f>
        <v>1681008</v>
      </c>
      <c r="C21" s="42">
        <f t="shared" si="2"/>
        <v>1091412</v>
      </c>
      <c r="D21" s="42">
        <f t="shared" si="2"/>
        <v>2772420</v>
      </c>
      <c r="E21" s="42">
        <f t="shared" si="2"/>
        <v>8513538</v>
      </c>
      <c r="F21" s="42">
        <f t="shared" si="2"/>
        <v>420805</v>
      </c>
      <c r="G21" s="42">
        <f t="shared" si="2"/>
        <v>8934343</v>
      </c>
      <c r="H21" s="42">
        <f t="shared" si="2"/>
        <v>10194546</v>
      </c>
      <c r="I21" s="42">
        <f t="shared" si="2"/>
        <v>1512217</v>
      </c>
      <c r="J21" s="42">
        <f>SUM(J8:J20)</f>
        <v>11706763</v>
      </c>
      <c r="K21"/>
      <c r="L21"/>
      <c r="M21"/>
      <c r="N21"/>
      <c r="O21"/>
      <c r="P21"/>
      <c r="Q21"/>
      <c r="R21"/>
      <c r="S21"/>
      <c r="T21"/>
      <c r="U21"/>
      <c r="V21"/>
      <c r="W21"/>
      <c r="X21"/>
      <c r="Y21"/>
      <c r="Z21"/>
    </row>
    <row r="22" spans="1:26" ht="18" x14ac:dyDescent="0.65">
      <c r="A22" s="207" t="s">
        <v>49</v>
      </c>
      <c r="B22" s="209"/>
      <c r="C22" s="208"/>
      <c r="D22" s="218"/>
      <c r="E22" s="219"/>
      <c r="F22" s="219"/>
      <c r="G22" s="219"/>
      <c r="H22" s="219"/>
      <c r="I22" s="219"/>
      <c r="J22" s="219"/>
      <c r="K22"/>
      <c r="L22"/>
      <c r="M22"/>
      <c r="N22"/>
      <c r="O22"/>
      <c r="P22"/>
      <c r="Q22"/>
      <c r="R22"/>
      <c r="S22"/>
      <c r="T22"/>
      <c r="U22"/>
      <c r="V22"/>
      <c r="W22"/>
      <c r="X22"/>
      <c r="Y22"/>
      <c r="Z22"/>
    </row>
    <row r="23" spans="1:26" ht="18" x14ac:dyDescent="0.65">
      <c r="A23" s="207" t="s">
        <v>36</v>
      </c>
      <c r="B23" s="208"/>
      <c r="C23" s="209"/>
      <c r="D23" s="209"/>
      <c r="E23" s="208"/>
      <c r="F23" s="208"/>
      <c r="G23" s="208"/>
      <c r="H23" s="208"/>
      <c r="I23" s="213"/>
      <c r="J23" s="208"/>
      <c r="K23"/>
      <c r="L23"/>
      <c r="M23"/>
      <c r="N23"/>
      <c r="O23"/>
      <c r="P23"/>
      <c r="Q23"/>
      <c r="R23"/>
      <c r="S23"/>
      <c r="T23"/>
      <c r="U23"/>
      <c r="V23"/>
      <c r="W23"/>
      <c r="X23"/>
      <c r="Y23"/>
      <c r="Z23"/>
    </row>
    <row r="24" spans="1:26" s="215" customFormat="1" x14ac:dyDescent="0.35">
      <c r="A24" s="269" t="s">
        <v>301</v>
      </c>
      <c r="B24" s="214"/>
      <c r="C24" s="214"/>
      <c r="D24" s="214"/>
      <c r="E24" s="214"/>
      <c r="F24" s="214"/>
      <c r="G24" s="214"/>
      <c r="H24" s="214"/>
      <c r="I24" s="214"/>
      <c r="J24" s="214"/>
    </row>
    <row r="25" spans="1:26" x14ac:dyDescent="0.35">
      <c r="B25" s="210"/>
      <c r="C25" s="210"/>
      <c r="D25" s="210"/>
      <c r="E25" s="210"/>
      <c r="F25" s="210"/>
      <c r="G25" s="210"/>
      <c r="H25" s="210"/>
      <c r="I25" s="210"/>
      <c r="J25" s="210"/>
      <c r="K25"/>
      <c r="L25"/>
      <c r="M25"/>
      <c r="N25"/>
      <c r="O25"/>
      <c r="P25"/>
      <c r="Q25"/>
      <c r="R25"/>
      <c r="S25"/>
      <c r="T25"/>
      <c r="U25"/>
      <c r="V25"/>
      <c r="W25"/>
      <c r="X25"/>
      <c r="Y25"/>
      <c r="Z25"/>
    </row>
    <row r="26" spans="1:26" x14ac:dyDescent="0.35">
      <c r="K26"/>
      <c r="L26"/>
      <c r="M26"/>
      <c r="N26"/>
      <c r="O26"/>
      <c r="P26"/>
      <c r="Q26"/>
      <c r="R26"/>
      <c r="S26"/>
      <c r="T26"/>
      <c r="U26"/>
      <c r="V26"/>
      <c r="W26"/>
      <c r="X26"/>
      <c r="Y26"/>
      <c r="Z26"/>
    </row>
    <row r="42" spans="2:10" x14ac:dyDescent="0.35">
      <c r="B42" s="210"/>
      <c r="C42" s="210"/>
      <c r="D42" s="210"/>
      <c r="E42" s="210"/>
      <c r="F42" s="210"/>
      <c r="G42" s="210"/>
      <c r="H42" s="210"/>
      <c r="I42" s="210"/>
      <c r="J42" s="210"/>
    </row>
    <row r="43" spans="2:10" x14ac:dyDescent="0.35">
      <c r="B43" s="210"/>
      <c r="C43" s="210"/>
      <c r="D43" s="210"/>
      <c r="E43" s="210"/>
      <c r="F43" s="210"/>
      <c r="G43" s="210"/>
      <c r="H43" s="210"/>
      <c r="I43" s="210"/>
      <c r="J43" s="210"/>
    </row>
    <row r="44" spans="2:10" x14ac:dyDescent="0.35">
      <c r="B44" s="210"/>
      <c r="C44" s="210"/>
      <c r="D44" s="210"/>
      <c r="E44" s="210"/>
      <c r="F44" s="210"/>
      <c r="G44" s="210"/>
      <c r="H44" s="210"/>
      <c r="I44" s="210"/>
      <c r="J44" s="210"/>
    </row>
    <row r="45" spans="2:10" x14ac:dyDescent="0.35">
      <c r="B45" s="210"/>
      <c r="C45" s="210"/>
      <c r="D45" s="210"/>
      <c r="E45" s="210"/>
      <c r="F45" s="210"/>
      <c r="G45" s="210"/>
      <c r="H45" s="210"/>
      <c r="I45" s="210"/>
      <c r="J45" s="210"/>
    </row>
    <row r="46" spans="2:10" x14ac:dyDescent="0.35">
      <c r="B46" s="210"/>
      <c r="C46" s="210"/>
      <c r="D46" s="210"/>
      <c r="E46" s="210"/>
      <c r="F46" s="210"/>
      <c r="G46" s="210"/>
      <c r="H46" s="210"/>
      <c r="I46" s="210"/>
      <c r="J46" s="210"/>
    </row>
    <row r="47" spans="2:10" x14ac:dyDescent="0.35">
      <c r="B47" s="210"/>
      <c r="C47" s="210"/>
      <c r="D47" s="210"/>
      <c r="E47" s="210"/>
      <c r="F47" s="210"/>
      <c r="G47" s="210"/>
      <c r="H47" s="210"/>
      <c r="I47" s="210"/>
      <c r="J47" s="210"/>
    </row>
    <row r="48" spans="2:10" x14ac:dyDescent="0.35">
      <c r="B48" s="210"/>
      <c r="C48" s="210"/>
      <c r="D48" s="210"/>
      <c r="E48" s="210"/>
      <c r="F48" s="210"/>
      <c r="G48" s="210"/>
      <c r="H48" s="210"/>
      <c r="I48" s="210"/>
      <c r="J48" s="210"/>
    </row>
    <row r="49" spans="2:10" x14ac:dyDescent="0.35">
      <c r="B49" s="210"/>
      <c r="C49" s="210"/>
      <c r="D49" s="210"/>
      <c r="E49" s="210"/>
      <c r="F49" s="210"/>
      <c r="G49" s="210"/>
      <c r="H49" s="210"/>
      <c r="I49" s="210"/>
      <c r="J49" s="210"/>
    </row>
    <row r="50" spans="2:10" x14ac:dyDescent="0.35">
      <c r="B50" s="210"/>
      <c r="C50" s="210"/>
      <c r="D50" s="210"/>
      <c r="E50" s="210"/>
      <c r="F50" s="210"/>
      <c r="G50" s="210"/>
      <c r="H50" s="210"/>
      <c r="I50" s="210"/>
      <c r="J50" s="210"/>
    </row>
    <row r="51" spans="2:10" x14ac:dyDescent="0.35">
      <c r="B51" s="210"/>
      <c r="C51" s="210"/>
      <c r="D51" s="210"/>
      <c r="E51" s="210"/>
      <c r="F51" s="210"/>
      <c r="G51" s="210"/>
      <c r="H51" s="210"/>
      <c r="I51" s="210"/>
      <c r="J51" s="210"/>
    </row>
    <row r="52" spans="2:10" x14ac:dyDescent="0.35">
      <c r="B52" s="210"/>
      <c r="C52" s="210"/>
      <c r="D52" s="210"/>
      <c r="E52" s="210"/>
      <c r="F52" s="210"/>
      <c r="G52" s="210"/>
      <c r="H52" s="210"/>
      <c r="I52" s="210"/>
      <c r="J52" s="210"/>
    </row>
    <row r="53" spans="2:10" x14ac:dyDescent="0.35">
      <c r="B53" s="210"/>
      <c r="C53" s="210"/>
      <c r="D53" s="210"/>
      <c r="E53" s="210"/>
      <c r="F53" s="210"/>
      <c r="G53" s="210"/>
      <c r="H53" s="210"/>
      <c r="I53" s="210"/>
      <c r="J53" s="210"/>
    </row>
    <row r="54" spans="2:10" x14ac:dyDescent="0.35">
      <c r="B54" s="210"/>
      <c r="C54" s="210"/>
      <c r="D54" s="210"/>
      <c r="E54" s="210"/>
      <c r="F54" s="210"/>
      <c r="G54" s="210"/>
      <c r="H54" s="210"/>
      <c r="I54" s="210"/>
      <c r="J54" s="210"/>
    </row>
    <row r="55" spans="2:10" x14ac:dyDescent="0.35">
      <c r="B55" s="210"/>
      <c r="C55" s="210"/>
      <c r="D55" s="210"/>
      <c r="E55" s="210"/>
      <c r="F55" s="210"/>
      <c r="G55" s="210"/>
      <c r="H55" s="210"/>
      <c r="I55" s="210"/>
      <c r="J55" s="210"/>
    </row>
  </sheetData>
  <mergeCells count="6">
    <mergeCell ref="A4:J4"/>
    <mergeCell ref="B5:J5"/>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61" orientation="landscape" horizontalDpi="300" r:id="rId1"/>
  <headerFooter>
    <oddFooter>&amp;Lstats.gov.sa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A47A0-D20E-440B-A318-22E73772E127}">
  <sheetPr>
    <tabColor rgb="FF002060"/>
  </sheetPr>
  <dimension ref="A1:AE44"/>
  <sheetViews>
    <sheetView showGridLines="0" view="pageBreakPreview" zoomScale="70" zoomScaleNormal="70" zoomScaleSheetLayoutView="70" workbookViewId="0">
      <selection activeCell="B8" sqref="B8:J18"/>
    </sheetView>
  </sheetViews>
  <sheetFormatPr defaultColWidth="8.81640625" defaultRowHeight="14.5" x14ac:dyDescent="0.35"/>
  <cols>
    <col min="1" max="1" width="53.81640625" style="52" customWidth="1"/>
    <col min="2" max="8" width="12.1796875" style="52" customWidth="1"/>
    <col min="9" max="9" width="14.1796875" style="52" customWidth="1"/>
    <col min="10" max="10" width="16.1796875" style="52" customWidth="1"/>
    <col min="11" max="11" width="14.453125" style="58" customWidth="1"/>
    <col min="12" max="12" width="14.453125" style="52" customWidth="1"/>
    <col min="13" max="13" width="8.453125" style="52" bestFit="1" customWidth="1"/>
    <col min="14" max="16384" width="8.81640625" style="52"/>
  </cols>
  <sheetData>
    <row r="1" spans="1:31" x14ac:dyDescent="0.35">
      <c r="A1" s="355" t="s">
        <v>299</v>
      </c>
      <c r="B1" s="355"/>
      <c r="C1" s="51"/>
      <c r="K1" s="52"/>
    </row>
    <row r="2" spans="1:31" s="53" customFormat="1" x14ac:dyDescent="0.35">
      <c r="A2" s="355"/>
      <c r="B2" s="355"/>
      <c r="C2" s="51"/>
      <c r="K2" s="52"/>
      <c r="L2" s="52"/>
      <c r="M2" s="52"/>
      <c r="N2" s="52"/>
      <c r="O2" s="52"/>
      <c r="P2" s="52"/>
      <c r="Q2" s="52"/>
      <c r="R2" s="52"/>
      <c r="S2" s="52"/>
      <c r="T2" s="52"/>
      <c r="U2" s="52"/>
      <c r="V2" s="52"/>
      <c r="W2" s="52"/>
      <c r="X2" s="52"/>
      <c r="Y2" s="52"/>
      <c r="Z2" s="52"/>
      <c r="AA2" s="52"/>
      <c r="AB2" s="52"/>
      <c r="AC2" s="52"/>
      <c r="AD2" s="52"/>
      <c r="AE2" s="52"/>
    </row>
    <row r="3" spans="1:31" s="53" customFormat="1" x14ac:dyDescent="0.35">
      <c r="A3" s="54"/>
      <c r="B3" s="54"/>
      <c r="C3" s="54"/>
      <c r="K3" s="52"/>
      <c r="L3" s="52"/>
      <c r="M3" s="52"/>
      <c r="N3" s="52"/>
      <c r="O3" s="52"/>
      <c r="P3" s="52"/>
      <c r="Q3" s="52"/>
      <c r="R3" s="52"/>
      <c r="S3" s="52"/>
      <c r="T3" s="52"/>
      <c r="U3" s="52"/>
      <c r="V3" s="52"/>
      <c r="W3" s="52"/>
      <c r="X3" s="52"/>
      <c r="Y3" s="52"/>
      <c r="Z3" s="52"/>
      <c r="AA3" s="52"/>
      <c r="AB3" s="52"/>
      <c r="AC3" s="52"/>
      <c r="AD3" s="52"/>
      <c r="AE3" s="52"/>
    </row>
    <row r="4" spans="1:31" ht="22" x14ac:dyDescent="0.35">
      <c r="A4" s="356" t="s">
        <v>183</v>
      </c>
      <c r="B4" s="356"/>
      <c r="C4" s="356"/>
      <c r="D4" s="356"/>
      <c r="E4" s="356"/>
      <c r="F4" s="356"/>
      <c r="G4" s="356"/>
      <c r="H4" s="356"/>
      <c r="I4" s="356"/>
      <c r="J4" s="356"/>
      <c r="K4" s="55"/>
    </row>
    <row r="5" spans="1:31" ht="19.5" x14ac:dyDescent="0.75">
      <c r="A5" s="56" t="s">
        <v>196</v>
      </c>
      <c r="B5" s="57"/>
      <c r="C5" s="57"/>
      <c r="D5" s="57"/>
      <c r="E5" s="57"/>
      <c r="F5" s="57"/>
      <c r="G5" s="57"/>
      <c r="H5" s="57"/>
      <c r="I5" s="57"/>
      <c r="J5" s="57"/>
    </row>
    <row r="6" spans="1:31" ht="22" x14ac:dyDescent="0.35">
      <c r="A6" s="339" t="s">
        <v>197</v>
      </c>
      <c r="B6" s="339" t="s">
        <v>0</v>
      </c>
      <c r="C6" s="339"/>
      <c r="D6" s="339"/>
      <c r="E6" s="339" t="s">
        <v>1</v>
      </c>
      <c r="F6" s="339"/>
      <c r="G6" s="339"/>
      <c r="H6" s="339" t="s">
        <v>2</v>
      </c>
      <c r="I6" s="339"/>
      <c r="J6" s="339"/>
      <c r="K6" s="52"/>
    </row>
    <row r="7" spans="1:31" ht="22" x14ac:dyDescent="0.35">
      <c r="A7" s="339"/>
      <c r="B7" s="49" t="s">
        <v>27</v>
      </c>
      <c r="C7" s="49" t="s">
        <v>28</v>
      </c>
      <c r="D7" s="49" t="s">
        <v>2</v>
      </c>
      <c r="E7" s="49" t="s">
        <v>27</v>
      </c>
      <c r="F7" s="49" t="s">
        <v>28</v>
      </c>
      <c r="G7" s="49" t="s">
        <v>2</v>
      </c>
      <c r="H7" s="49" t="s">
        <v>27</v>
      </c>
      <c r="I7" s="49" t="s">
        <v>28</v>
      </c>
      <c r="J7" s="49" t="s">
        <v>2</v>
      </c>
      <c r="K7" s="52"/>
    </row>
    <row r="8" spans="1:31" ht="22" x14ac:dyDescent="0.35">
      <c r="A8" s="59" t="s">
        <v>198</v>
      </c>
      <c r="B8" s="280">
        <v>167224</v>
      </c>
      <c r="C8" s="280">
        <v>77705</v>
      </c>
      <c r="D8" s="280">
        <f>B8+C8</f>
        <v>244929</v>
      </c>
      <c r="E8" s="280">
        <v>111972</v>
      </c>
      <c r="F8" s="280">
        <v>5257</v>
      </c>
      <c r="G8" s="280">
        <f>E8+F8</f>
        <v>117229</v>
      </c>
      <c r="H8" s="280">
        <f>B8+E8</f>
        <v>279196</v>
      </c>
      <c r="I8" s="280">
        <f>C8+F8</f>
        <v>82962</v>
      </c>
      <c r="J8" s="280">
        <f t="shared" ref="J8:J17" si="0">SUM(H8:I8)</f>
        <v>362158</v>
      </c>
      <c r="K8" s="52"/>
    </row>
    <row r="9" spans="1:31" ht="22" x14ac:dyDescent="0.35">
      <c r="A9" s="60" t="s">
        <v>199</v>
      </c>
      <c r="B9" s="281">
        <v>430886</v>
      </c>
      <c r="C9" s="281">
        <v>392326</v>
      </c>
      <c r="D9" s="281">
        <f t="shared" ref="D9:D17" si="1">B9+C9</f>
        <v>823212</v>
      </c>
      <c r="E9" s="281">
        <v>629167</v>
      </c>
      <c r="F9" s="281">
        <v>118087</v>
      </c>
      <c r="G9" s="281">
        <f t="shared" ref="G9:G17" si="2">E9+F9</f>
        <v>747254</v>
      </c>
      <c r="H9" s="281">
        <f t="shared" ref="H9:I17" si="3">B9+E9</f>
        <v>1060053</v>
      </c>
      <c r="I9" s="281">
        <f t="shared" si="3"/>
        <v>510413</v>
      </c>
      <c r="J9" s="281">
        <f t="shared" si="0"/>
        <v>1570466</v>
      </c>
      <c r="K9" s="52"/>
    </row>
    <row r="10" spans="1:31" ht="22" x14ac:dyDescent="0.35">
      <c r="A10" s="59" t="s">
        <v>200</v>
      </c>
      <c r="B10" s="280">
        <v>348102</v>
      </c>
      <c r="C10" s="280">
        <v>169417</v>
      </c>
      <c r="D10" s="280">
        <f t="shared" si="1"/>
        <v>517519</v>
      </c>
      <c r="E10" s="280">
        <v>505464</v>
      </c>
      <c r="F10" s="280">
        <v>43747</v>
      </c>
      <c r="G10" s="280">
        <f t="shared" si="2"/>
        <v>549211</v>
      </c>
      <c r="H10" s="280">
        <f t="shared" si="3"/>
        <v>853566</v>
      </c>
      <c r="I10" s="280">
        <f t="shared" si="3"/>
        <v>213164</v>
      </c>
      <c r="J10" s="280">
        <f t="shared" si="0"/>
        <v>1066730</v>
      </c>
      <c r="K10" s="52"/>
    </row>
    <row r="11" spans="1:31" ht="22" x14ac:dyDescent="0.35">
      <c r="A11" s="60" t="s">
        <v>201</v>
      </c>
      <c r="B11" s="281">
        <v>260792</v>
      </c>
      <c r="C11" s="281">
        <v>299135</v>
      </c>
      <c r="D11" s="281">
        <f t="shared" si="1"/>
        <v>559927</v>
      </c>
      <c r="E11" s="281">
        <v>43595</v>
      </c>
      <c r="F11" s="281">
        <v>6589</v>
      </c>
      <c r="G11" s="281">
        <f t="shared" si="2"/>
        <v>50184</v>
      </c>
      <c r="H11" s="281">
        <f t="shared" si="3"/>
        <v>304387</v>
      </c>
      <c r="I11" s="281">
        <f t="shared" si="3"/>
        <v>305724</v>
      </c>
      <c r="J11" s="281">
        <f t="shared" si="0"/>
        <v>610111</v>
      </c>
      <c r="K11" s="52"/>
    </row>
    <row r="12" spans="1:31" ht="22" x14ac:dyDescent="0.35">
      <c r="A12" s="59" t="s">
        <v>202</v>
      </c>
      <c r="B12" s="280">
        <v>229416</v>
      </c>
      <c r="C12" s="280">
        <v>110289</v>
      </c>
      <c r="D12" s="280">
        <f t="shared" si="1"/>
        <v>339705</v>
      </c>
      <c r="E12" s="280">
        <v>529729</v>
      </c>
      <c r="F12" s="280">
        <v>42262</v>
      </c>
      <c r="G12" s="280">
        <f t="shared" si="2"/>
        <v>571991</v>
      </c>
      <c r="H12" s="280">
        <f t="shared" si="3"/>
        <v>759145</v>
      </c>
      <c r="I12" s="280">
        <f t="shared" si="3"/>
        <v>152551</v>
      </c>
      <c r="J12" s="280">
        <f t="shared" si="0"/>
        <v>911696</v>
      </c>
      <c r="K12" s="52"/>
    </row>
    <row r="13" spans="1:31" ht="44" x14ac:dyDescent="0.35">
      <c r="A13" s="60" t="s">
        <v>203</v>
      </c>
      <c r="B13" s="281">
        <v>1413</v>
      </c>
      <c r="C13" s="281">
        <v>162</v>
      </c>
      <c r="D13" s="281">
        <f t="shared" si="1"/>
        <v>1575</v>
      </c>
      <c r="E13" s="281">
        <v>32602</v>
      </c>
      <c r="F13" s="281">
        <v>11</v>
      </c>
      <c r="G13" s="281">
        <f t="shared" si="2"/>
        <v>32613</v>
      </c>
      <c r="H13" s="281">
        <f t="shared" si="3"/>
        <v>34015</v>
      </c>
      <c r="I13" s="281">
        <f t="shared" si="3"/>
        <v>173</v>
      </c>
      <c r="J13" s="281">
        <f t="shared" si="0"/>
        <v>34188</v>
      </c>
      <c r="K13" s="52"/>
    </row>
    <row r="14" spans="1:31" ht="22" x14ac:dyDescent="0.35">
      <c r="A14" s="59" t="s">
        <v>204</v>
      </c>
      <c r="B14" s="280">
        <v>45376</v>
      </c>
      <c r="C14" s="280">
        <v>5970</v>
      </c>
      <c r="D14" s="280">
        <f t="shared" si="1"/>
        <v>51346</v>
      </c>
      <c r="E14" s="280">
        <v>1247813</v>
      </c>
      <c r="F14" s="280">
        <v>7539</v>
      </c>
      <c r="G14" s="280">
        <f t="shared" si="2"/>
        <v>1255352</v>
      </c>
      <c r="H14" s="280">
        <f t="shared" si="3"/>
        <v>1293189</v>
      </c>
      <c r="I14" s="280">
        <f t="shared" si="3"/>
        <v>13509</v>
      </c>
      <c r="J14" s="280">
        <f t="shared" si="0"/>
        <v>1306698</v>
      </c>
      <c r="K14" s="52"/>
    </row>
    <row r="15" spans="1:31" ht="22" x14ac:dyDescent="0.35">
      <c r="A15" s="60" t="s">
        <v>205</v>
      </c>
      <c r="B15" s="281">
        <v>66341</v>
      </c>
      <c r="C15" s="281">
        <v>3764</v>
      </c>
      <c r="D15" s="281">
        <f t="shared" si="1"/>
        <v>70105</v>
      </c>
      <c r="E15" s="281">
        <v>1118271</v>
      </c>
      <c r="F15" s="281">
        <v>880</v>
      </c>
      <c r="G15" s="281">
        <f t="shared" si="2"/>
        <v>1119151</v>
      </c>
      <c r="H15" s="281">
        <f t="shared" si="3"/>
        <v>1184612</v>
      </c>
      <c r="I15" s="281">
        <f t="shared" si="3"/>
        <v>4644</v>
      </c>
      <c r="J15" s="281">
        <f t="shared" si="0"/>
        <v>1189256</v>
      </c>
      <c r="K15" s="52"/>
    </row>
    <row r="16" spans="1:31" ht="22" x14ac:dyDescent="0.35">
      <c r="A16" s="59" t="s">
        <v>206</v>
      </c>
      <c r="B16" s="280">
        <v>94996</v>
      </c>
      <c r="C16" s="280">
        <v>30809</v>
      </c>
      <c r="D16" s="280">
        <f t="shared" si="1"/>
        <v>125805</v>
      </c>
      <c r="E16" s="280">
        <v>4258103</v>
      </c>
      <c r="F16" s="280">
        <v>196156</v>
      </c>
      <c r="G16" s="280">
        <f t="shared" si="2"/>
        <v>4454259</v>
      </c>
      <c r="H16" s="280">
        <f t="shared" si="3"/>
        <v>4353099</v>
      </c>
      <c r="I16" s="280">
        <f t="shared" si="3"/>
        <v>226965</v>
      </c>
      <c r="J16" s="280">
        <f t="shared" si="0"/>
        <v>4580064</v>
      </c>
      <c r="K16" s="52"/>
    </row>
    <row r="17" spans="1:11" ht="22" x14ac:dyDescent="0.35">
      <c r="A17" s="60" t="s">
        <v>207</v>
      </c>
      <c r="B17" s="281">
        <v>36462</v>
      </c>
      <c r="C17" s="281">
        <v>1835</v>
      </c>
      <c r="D17" s="281">
        <f t="shared" si="1"/>
        <v>38297</v>
      </c>
      <c r="E17" s="281">
        <v>36822</v>
      </c>
      <c r="F17" s="281">
        <v>277</v>
      </c>
      <c r="G17" s="281">
        <f t="shared" si="2"/>
        <v>37099</v>
      </c>
      <c r="H17" s="281">
        <f t="shared" si="3"/>
        <v>73284</v>
      </c>
      <c r="I17" s="281">
        <f t="shared" si="3"/>
        <v>2112</v>
      </c>
      <c r="J17" s="281">
        <f t="shared" si="0"/>
        <v>75396</v>
      </c>
      <c r="K17" s="52"/>
    </row>
    <row r="18" spans="1:11" ht="22" x14ac:dyDescent="0.35">
      <c r="A18" s="49" t="s">
        <v>50</v>
      </c>
      <c r="B18" s="39">
        <f>SUM(B8:B17)</f>
        <v>1681008</v>
      </c>
      <c r="C18" s="39">
        <f t="shared" ref="C18:J18" si="4">SUM(C8:C17)</f>
        <v>1091412</v>
      </c>
      <c r="D18" s="39">
        <f t="shared" si="4"/>
        <v>2772420</v>
      </c>
      <c r="E18" s="39">
        <f t="shared" si="4"/>
        <v>8513538</v>
      </c>
      <c r="F18" s="39">
        <f t="shared" si="4"/>
        <v>420805</v>
      </c>
      <c r="G18" s="39">
        <f t="shared" si="4"/>
        <v>8934343</v>
      </c>
      <c r="H18" s="39">
        <f t="shared" si="4"/>
        <v>10194546</v>
      </c>
      <c r="I18" s="39">
        <f t="shared" si="4"/>
        <v>1512217</v>
      </c>
      <c r="J18" s="39">
        <f t="shared" si="4"/>
        <v>11706763</v>
      </c>
      <c r="K18" s="52"/>
    </row>
    <row r="19" spans="1:11" ht="18" x14ac:dyDescent="0.65">
      <c r="A19" s="61" t="s">
        <v>51</v>
      </c>
      <c r="B19" s="131"/>
      <c r="C19" s="132"/>
      <c r="D19" s="132"/>
      <c r="E19" s="133"/>
      <c r="F19" s="132"/>
      <c r="G19" s="132"/>
      <c r="H19" s="132"/>
      <c r="I19" s="132"/>
      <c r="J19" s="134"/>
      <c r="K19" s="52"/>
    </row>
    <row r="20" spans="1:11" ht="18" x14ac:dyDescent="0.65">
      <c r="A20" s="61" t="s">
        <v>36</v>
      </c>
      <c r="B20" s="62"/>
      <c r="C20" s="62"/>
      <c r="D20" s="62"/>
      <c r="E20" s="63"/>
      <c r="F20" s="63"/>
      <c r="G20" s="63"/>
      <c r="H20" s="63"/>
      <c r="I20" s="63"/>
      <c r="J20" s="63"/>
      <c r="K20" s="52"/>
    </row>
    <row r="21" spans="1:11" ht="18" x14ac:dyDescent="0.65">
      <c r="A21" s="61" t="s">
        <v>208</v>
      </c>
      <c r="B21" s="62"/>
      <c r="C21" s="62"/>
      <c r="D21" s="62"/>
      <c r="E21" s="62"/>
      <c r="F21" s="62"/>
      <c r="G21" s="62"/>
      <c r="K21" s="52"/>
    </row>
    <row r="22" spans="1:11" ht="14.65" customHeight="1" x14ac:dyDescent="0.35">
      <c r="A22" s="137" t="s">
        <v>242</v>
      </c>
    </row>
    <row r="23" spans="1:11" s="181" customFormat="1" x14ac:dyDescent="0.35">
      <c r="A23" s="269" t="s">
        <v>301</v>
      </c>
      <c r="B23" s="180"/>
      <c r="C23" s="180"/>
      <c r="D23" s="180"/>
      <c r="E23" s="180"/>
      <c r="F23" s="180"/>
      <c r="G23" s="180"/>
      <c r="H23" s="180"/>
      <c r="I23" s="180"/>
      <c r="J23" s="180"/>
    </row>
    <row r="24" spans="1:11" x14ac:dyDescent="0.35">
      <c r="B24" s="64"/>
      <c r="C24" s="64"/>
      <c r="D24" s="64"/>
      <c r="E24" s="64"/>
      <c r="F24" s="64"/>
      <c r="G24" s="64"/>
      <c r="H24" s="64"/>
      <c r="I24" s="64"/>
      <c r="J24" s="64"/>
    </row>
    <row r="34" spans="2:10" x14ac:dyDescent="0.35">
      <c r="B34" s="64"/>
      <c r="C34" s="64"/>
      <c r="D34" s="64"/>
      <c r="E34" s="64"/>
      <c r="F34" s="64"/>
      <c r="G34" s="64"/>
      <c r="H34" s="64"/>
      <c r="I34" s="64"/>
      <c r="J34" s="64"/>
    </row>
    <row r="35" spans="2:10" x14ac:dyDescent="0.35">
      <c r="B35" s="64"/>
      <c r="C35" s="64"/>
      <c r="D35" s="64"/>
      <c r="E35" s="64"/>
      <c r="F35" s="64"/>
      <c r="G35" s="64"/>
      <c r="H35" s="64"/>
      <c r="I35" s="64"/>
      <c r="J35" s="64"/>
    </row>
    <row r="36" spans="2:10" x14ac:dyDescent="0.35">
      <c r="B36" s="64"/>
      <c r="C36" s="64"/>
      <c r="D36" s="64"/>
      <c r="E36" s="64"/>
      <c r="F36" s="64"/>
      <c r="G36" s="64"/>
      <c r="H36" s="64"/>
      <c r="I36" s="64"/>
      <c r="J36" s="64"/>
    </row>
    <row r="37" spans="2:10" x14ac:dyDescent="0.35">
      <c r="B37" s="64"/>
      <c r="C37" s="64"/>
      <c r="D37" s="64"/>
      <c r="E37" s="64"/>
      <c r="F37" s="64"/>
      <c r="G37" s="64"/>
      <c r="H37" s="64"/>
      <c r="I37" s="64"/>
      <c r="J37" s="64"/>
    </row>
    <row r="38" spans="2:10" x14ac:dyDescent="0.35">
      <c r="B38" s="64"/>
      <c r="C38" s="64"/>
      <c r="D38" s="64"/>
      <c r="E38" s="64"/>
      <c r="F38" s="64"/>
      <c r="G38" s="64"/>
      <c r="H38" s="64"/>
      <c r="I38" s="64"/>
      <c r="J38" s="64"/>
    </row>
    <row r="39" spans="2:10" x14ac:dyDescent="0.35">
      <c r="B39" s="64"/>
      <c r="C39" s="64"/>
      <c r="D39" s="64"/>
      <c r="E39" s="64"/>
      <c r="F39" s="64"/>
      <c r="G39" s="64"/>
      <c r="H39" s="64"/>
      <c r="I39" s="64"/>
      <c r="J39" s="64"/>
    </row>
    <row r="40" spans="2:10" x14ac:dyDescent="0.35">
      <c r="B40" s="64"/>
      <c r="C40" s="64"/>
      <c r="D40" s="64"/>
      <c r="E40" s="64"/>
      <c r="F40" s="64"/>
      <c r="G40" s="64"/>
      <c r="H40" s="64"/>
      <c r="I40" s="64"/>
      <c r="J40" s="64"/>
    </row>
    <row r="41" spans="2:10" x14ac:dyDescent="0.35">
      <c r="B41" s="64"/>
      <c r="C41" s="64"/>
      <c r="D41" s="64"/>
      <c r="E41" s="64"/>
      <c r="F41" s="64"/>
      <c r="G41" s="64"/>
      <c r="H41" s="64"/>
      <c r="I41" s="64"/>
      <c r="J41" s="64"/>
    </row>
    <row r="42" spans="2:10" x14ac:dyDescent="0.35">
      <c r="B42" s="64"/>
      <c r="C42" s="64"/>
      <c r="D42" s="64"/>
      <c r="E42" s="64"/>
      <c r="F42" s="64"/>
      <c r="G42" s="64"/>
      <c r="H42" s="64"/>
      <c r="I42" s="64"/>
      <c r="J42" s="64"/>
    </row>
    <row r="43" spans="2:10" x14ac:dyDescent="0.35">
      <c r="B43" s="64"/>
      <c r="C43" s="64"/>
      <c r="D43" s="64"/>
      <c r="E43" s="64"/>
      <c r="F43" s="64"/>
      <c r="G43" s="64"/>
      <c r="H43" s="64"/>
      <c r="I43" s="64"/>
      <c r="J43" s="64"/>
    </row>
    <row r="44" spans="2:10" x14ac:dyDescent="0.35">
      <c r="B44" s="64"/>
      <c r="C44" s="64"/>
      <c r="D44" s="64"/>
      <c r="E44" s="64"/>
      <c r="F44" s="64"/>
      <c r="G44" s="64"/>
      <c r="H44" s="64"/>
      <c r="I44" s="64"/>
      <c r="J44" s="64"/>
    </row>
  </sheetData>
  <mergeCells count="6">
    <mergeCell ref="A1:B2"/>
    <mergeCell ref="A4:J4"/>
    <mergeCell ref="A6:A7"/>
    <mergeCell ref="B6:D6"/>
    <mergeCell ref="E6:G6"/>
    <mergeCell ref="H6:J6"/>
  </mergeCells>
  <printOptions horizontalCentered="1"/>
  <pageMargins left="0.70866141732283472" right="0.70866141732283472" top="0.74803149606299213" bottom="0.74803149606299213" header="0.31496062992125984" footer="0.31496062992125984"/>
  <pageSetup paperSize="9" scale="49" orientation="landscape" horizontalDpi="300" r:id="rId1"/>
  <headerFooter>
    <oddFooter>&amp;Lstats.gov.sa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1D05B64F08CC488BFC5123A0185B19" ma:contentTypeVersion="7" ma:contentTypeDescription="Create a new document." ma:contentTypeScope="" ma:versionID="8a0858f5c9af426741a5ebd46a2ac903">
  <xsd:schema xmlns:xsd="http://www.w3.org/2001/XMLSchema" xmlns:xs="http://www.w3.org/2001/XMLSchema" xmlns:p="http://schemas.microsoft.com/office/2006/metadata/properties" xmlns:ns3="a17a1987-68b7-4fdb-a976-18c8d1413576" targetNamespace="http://schemas.microsoft.com/office/2006/metadata/properties" ma:root="true" ma:fieldsID="c4242321914b0df27489f1b5b04907ed" ns3:_="">
    <xsd:import namespace="a17a1987-68b7-4fdb-a976-18c8d141357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7a1987-68b7-4fdb-a976-18c8d1413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9D65B5-4D32-4DF6-BBF6-442F11F4A598}">
  <ds:schemaRefs>
    <ds:schemaRef ds:uri="http://schemas.microsoft.com/office/2006/metadata/properties"/>
    <ds:schemaRef ds:uri="http://purl.org/dc/dcmitype/"/>
    <ds:schemaRef ds:uri="http://schemas.microsoft.com/office/2006/documentManagement/types"/>
    <ds:schemaRef ds:uri="http://purl.org/dc/elements/1.1/"/>
    <ds:schemaRef ds:uri="http://schemas.microsoft.com/office/infopath/2007/PartnerControls"/>
    <ds:schemaRef ds:uri="http://purl.org/dc/terms/"/>
    <ds:schemaRef ds:uri="http://schemas.openxmlformats.org/package/2006/metadata/core-properties"/>
    <ds:schemaRef ds:uri="a17a1987-68b7-4fdb-a976-18c8d1413576"/>
    <ds:schemaRef ds:uri="http://www.w3.org/XML/1998/namespace"/>
  </ds:schemaRefs>
</ds:datastoreItem>
</file>

<file path=customXml/itemProps2.xml><?xml version="1.0" encoding="utf-8"?>
<ds:datastoreItem xmlns:ds="http://schemas.openxmlformats.org/officeDocument/2006/customXml" ds:itemID="{EEB09BF7-43A7-455E-B6DF-0024EFEE11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7a1987-68b7-4fdb-a976-18c8d141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593580-0A7B-49C9-9851-610ACA40DD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Index </vt:lpstr>
      <vt:lpstr>1</vt:lpstr>
      <vt:lpstr>2-2</vt:lpstr>
      <vt:lpstr>2-3</vt:lpstr>
      <vt:lpstr>3-1</vt:lpstr>
      <vt:lpstr>3-2 </vt:lpstr>
      <vt:lpstr>3-3 </vt:lpstr>
      <vt:lpstr>3-4 </vt:lpstr>
      <vt:lpstr>3-5</vt:lpstr>
      <vt:lpstr>3-6</vt:lpstr>
      <vt:lpstr>3-7</vt:lpstr>
      <vt:lpstr>3-8</vt:lpstr>
      <vt:lpstr>3-9</vt:lpstr>
      <vt:lpstr>3-10</vt:lpstr>
      <vt:lpstr>4-2</vt:lpstr>
      <vt:lpstr>4-3</vt:lpstr>
      <vt:lpstr>4-4</vt:lpstr>
      <vt:lpstr>5-2</vt:lpstr>
      <vt:lpstr>5-3</vt:lpstr>
      <vt:lpstr>5-4</vt:lpstr>
      <vt:lpstr>6-2</vt:lpstr>
      <vt:lpstr>7-2</vt:lpstr>
      <vt:lpstr>'2-2'!Print_Area</vt:lpstr>
      <vt:lpstr>'2-3'!Print_Area</vt:lpstr>
      <vt:lpstr>'3-1'!Print_Area</vt:lpstr>
      <vt:lpstr>'3-10'!Print_Area</vt:lpstr>
      <vt:lpstr>'3-2 '!Print_Area</vt:lpstr>
      <vt:lpstr>'3-3 '!Print_Area</vt:lpstr>
      <vt:lpstr>'3-4 '!Print_Area</vt:lpstr>
      <vt:lpstr>'3-5'!Print_Area</vt:lpstr>
      <vt:lpstr>'3-6'!Print_Area</vt:lpstr>
      <vt:lpstr>'3-7'!Print_Area</vt:lpstr>
      <vt:lpstr>'3-8'!Print_Area</vt:lpstr>
      <vt:lpstr>'3-9'!Print_Area</vt:lpstr>
      <vt:lpstr>'4-2'!Print_Area</vt:lpstr>
      <vt:lpstr>'4-3'!Print_Area</vt:lpstr>
      <vt:lpstr>'4-4'!Print_Area</vt:lpstr>
      <vt:lpstr>'5-2'!Print_Area</vt:lpstr>
      <vt:lpstr>'5-3'!Print_Area</vt:lpstr>
      <vt:lpstr>'5-4'!Print_Area</vt:lpstr>
      <vt:lpstr>'6-2'!Print_Area</vt:lpstr>
      <vt:lpstr>'7-2'!Print_Area</vt:lpstr>
      <vt:lpstr>'Index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 Khalid AlKhaldi</dc:creator>
  <cp:lastModifiedBy>ثامر الراشد - Thamer Alrashed</cp:lastModifiedBy>
  <dcterms:created xsi:type="dcterms:W3CDTF">2021-01-09T14:56:48Z</dcterms:created>
  <dcterms:modified xsi:type="dcterms:W3CDTF">2024-09-15T08:18:41Z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0x010100B01D05B64F08CC488BFC5123A0185B19</vt:lpwstr>
  </property>
</Properties>
</file>