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kEm\Desktop\School Folders\Prob &amp; Stats\Project1\Non-coding\"/>
    </mc:Choice>
  </mc:AlternateContent>
  <xr:revisionPtr revIDLastSave="0" documentId="13_ncr:1_{22C3E887-1C91-4C7F-82AF-1D0579AEE00D}" xr6:coauthVersionLast="47" xr6:coauthVersionMax="47" xr10:uidLastSave="{00000000-0000-0000-0000-000000000000}"/>
  <bookViews>
    <workbookView xWindow="-108" yWindow="-108" windowWidth="23256" windowHeight="12456" xr2:uid="{4906156E-7C69-4B37-A177-72EC94297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L3" i="1"/>
  <c r="L4" i="1"/>
  <c r="L5" i="1"/>
  <c r="L6" i="1"/>
  <c r="L7" i="1"/>
  <c r="L8" i="1"/>
  <c r="L9" i="1"/>
  <c r="L10" i="1"/>
  <c r="L11" i="1"/>
  <c r="L2" i="1"/>
  <c r="N3" i="1"/>
  <c r="N4" i="1"/>
  <c r="N5" i="1"/>
  <c r="N6" i="1"/>
  <c r="N7" i="1"/>
  <c r="N8" i="1"/>
  <c r="N9" i="1"/>
  <c r="N10" i="1"/>
  <c r="N11" i="1"/>
  <c r="N2" i="1"/>
  <c r="J2" i="1"/>
  <c r="J3" i="1"/>
  <c r="J4" i="1"/>
  <c r="J5" i="1"/>
  <c r="J6" i="1"/>
  <c r="J7" i="1"/>
  <c r="J8" i="1"/>
  <c r="J9" i="1"/>
  <c r="J10" i="1"/>
  <c r="J11" i="1"/>
  <c r="D3" i="1"/>
  <c r="D4" i="1"/>
  <c r="D5" i="1"/>
  <c r="D6" i="1"/>
  <c r="D7" i="1"/>
  <c r="D8" i="1"/>
  <c r="D9" i="1"/>
  <c r="D10" i="1"/>
  <c r="D11" i="1"/>
  <c r="D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<sst xmlns="http://schemas.openxmlformats.org/spreadsheetml/2006/main" count="10" uniqueCount="9">
  <si>
    <t>Y1</t>
  </si>
  <si>
    <t>P(y1)</t>
  </si>
  <si>
    <t>P(y2)</t>
  </si>
  <si>
    <t>Y2</t>
  </si>
  <si>
    <t>n</t>
  </si>
  <si>
    <t>P(x =n)</t>
  </si>
  <si>
    <t>nchoosex</t>
  </si>
  <si>
    <t>P(x = n)</t>
  </si>
  <si>
    <t>nChooseX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</si>
</sst>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= .41 Geometric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0.59</c:v>
                </c:pt>
                <c:pt idx="1">
                  <c:v>0.24189999999999998</c:v>
                </c:pt>
                <c:pt idx="2">
                  <c:v>9.9178999999999976E-2</c:v>
                </c:pt>
                <c:pt idx="3">
                  <c:v>4.0663389999999987E-2</c:v>
                </c:pt>
                <c:pt idx="4">
                  <c:v>1.6671989899999993E-2</c:v>
                </c:pt>
                <c:pt idx="5">
                  <c:v>6.8355158589999973E-3</c:v>
                </c:pt>
                <c:pt idx="6">
                  <c:v>2.8025615021899982E-3</c:v>
                </c:pt>
                <c:pt idx="7">
                  <c:v>1.1490502158978994E-3</c:v>
                </c:pt>
                <c:pt idx="8">
                  <c:v>4.7111058851813869E-4</c:v>
                </c:pt>
                <c:pt idx="9">
                  <c:v>1.9315534129243683E-4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A-42D1-B880-BEDC1CA3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881519"/>
        <c:axId val="1870295311"/>
      </c:barChart>
      <c:catAx>
        <c:axId val="168788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95311"/>
        <c:crosses val="autoZero"/>
        <c:auto val="1"/>
        <c:lblAlgn val="ctr"/>
        <c:lblOffset val="100"/>
        <c:noMultiLvlLbl val="0"/>
      </c:catAx>
      <c:valAx>
        <c:axId val="18702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8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= .60 Geometric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P(y2)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Sheet1!$D$2:$D$25</c15:sqref>
                  </c15:fullRef>
                </c:ext>
              </c:extLst>
              <c:f>Sheet1!$D$2:$D$11</c:f>
              <c:numCache>
                <c:formatCode>General</c:formatCode>
                <c:ptCount val="10"/>
                <c:pt idx="0">
                  <c:v>0.4</c:v>
                </c:pt>
                <c:pt idx="1">
                  <c:v>0.24</c:v>
                </c:pt>
                <c:pt idx="2">
                  <c:v>0.14399999999999999</c:v>
                </c:pt>
                <c:pt idx="3">
                  <c:v>8.6400000000000005E-2</c:v>
                </c:pt>
                <c:pt idx="4">
                  <c:v>5.1839999999999997E-2</c:v>
                </c:pt>
                <c:pt idx="5">
                  <c:v>3.1104E-2</c:v>
                </c:pt>
                <c:pt idx="6">
                  <c:v>1.8662399999999999E-2</c:v>
                </c:pt>
                <c:pt idx="7">
                  <c:v>1.1197439999999999E-2</c:v>
                </c:pt>
                <c:pt idx="8">
                  <c:v>6.7184639999999995E-3</c:v>
                </c:pt>
                <c:pt idx="9">
                  <c:v>4.0310783999999997E-3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B-4C71-BE88-5368A2EF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80063"/>
        <c:axId val="1945305151"/>
      </c:barChart>
      <c:catAx>
        <c:axId val="1948180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05151"/>
        <c:crosses val="autoZero"/>
        <c:auto val="1"/>
        <c:lblAlgn val="ctr"/>
        <c:lblOffset val="100"/>
        <c:noMultiLvlLbl val="0"/>
      </c:catAx>
      <c:valAx>
        <c:axId val="19453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= .8 Binomial Distribution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P(x =n)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Sheet1!$H$2:$H$11</c:f>
              <c:numCache>
                <c:formatCode>General</c:formatCode>
                <c:ptCount val="10"/>
                <c:pt idx="0">
                  <c:v>4.0959999999999901E-6</c:v>
                </c:pt>
                <c:pt idx="1">
                  <c:v>7.3727999999999861E-5</c:v>
                </c:pt>
                <c:pt idx="2">
                  <c:v>7.8643199999999891E-4</c:v>
                </c:pt>
                <c:pt idx="3">
                  <c:v>5.5050239999999938E-3</c:v>
                </c:pt>
                <c:pt idx="4">
                  <c:v>2.642411519999998E-2</c:v>
                </c:pt>
                <c:pt idx="5">
                  <c:v>8.8080383999999956E-2</c:v>
                </c:pt>
                <c:pt idx="6">
                  <c:v>0.20132659200000003</c:v>
                </c:pt>
                <c:pt idx="7">
                  <c:v>0.3019898880000001</c:v>
                </c:pt>
                <c:pt idx="8">
                  <c:v>0.26843545600000018</c:v>
                </c:pt>
                <c:pt idx="9">
                  <c:v>0.10737418240000011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2-4B74-9F8D-99E3C00F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90271"/>
        <c:axId val="367096943"/>
      </c:barChart>
      <c:catAx>
        <c:axId val="3662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6943"/>
        <c:crosses val="autoZero"/>
        <c:auto val="1"/>
        <c:lblAlgn val="ctr"/>
        <c:lblOffset val="100"/>
        <c:noMultiLvlLbl val="0"/>
      </c:catAx>
      <c:valAx>
        <c:axId val="3670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9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= .5 Binomial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P(x = 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Sheet1!$L$2:$L$11</c:f>
              <c:numCache>
                <c:formatCode>General</c:formatCode>
                <c:ptCount val="10"/>
                <c:pt idx="0">
                  <c:v>9.765625E-3</c:v>
                </c:pt>
                <c:pt idx="1">
                  <c:v>4.39453125E-2</c:v>
                </c:pt>
                <c:pt idx="2">
                  <c:v>0.1171875</c:v>
                </c:pt>
                <c:pt idx="3">
                  <c:v>0.205078125</c:v>
                </c:pt>
                <c:pt idx="4">
                  <c:v>0.24609375</c:v>
                </c:pt>
                <c:pt idx="5">
                  <c:v>0.205078125</c:v>
                </c:pt>
                <c:pt idx="6">
                  <c:v>0.1171875</c:v>
                </c:pt>
                <c:pt idx="7">
                  <c:v>4.39453125E-2</c:v>
                </c:pt>
                <c:pt idx="8">
                  <c:v>9.765625E-3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0-477A-9D60-B8B71DAF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20255"/>
        <c:axId val="672081903"/>
      </c:barChart>
      <c:catAx>
        <c:axId val="54682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81903"/>
        <c:crosses val="autoZero"/>
        <c:auto val="1"/>
        <c:lblAlgn val="ctr"/>
        <c:lblOffset val="100"/>
        <c:noMultiLvlLbl val="0"/>
      </c:catAx>
      <c:valAx>
        <c:axId val="6720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26670</xdr:rowOff>
    </xdr:from>
    <xdr:to>
      <xdr:col>7</xdr:col>
      <xdr:colOff>304800</xdr:colOff>
      <xdr:row>28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EC32B-53AF-ADC4-628F-D7A3C055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13</xdr:row>
      <xdr:rowOff>19050</xdr:rowOff>
    </xdr:from>
    <xdr:to>
      <xdr:col>15</xdr:col>
      <xdr:colOff>0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0FD373-E2B1-E805-3729-80C08674B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</xdr:colOff>
      <xdr:row>0</xdr:row>
      <xdr:rowOff>0</xdr:rowOff>
    </xdr:from>
    <xdr:to>
      <xdr:col>22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F7206-C815-9E5A-C136-A7294F19B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15</xdr:row>
      <xdr:rowOff>19050</xdr:rowOff>
    </xdr:from>
    <xdr:to>
      <xdr:col>22</xdr:col>
      <xdr:colOff>342900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CFDD9-823C-D1A3-D313-BC335D72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4660-E7E9-4999-BE4F-8A3F1B5E8D41}">
  <dimension ref="A1:N11"/>
  <sheetViews>
    <sheetView tabSelected="1" topLeftCell="E4" workbookViewId="0">
      <selection activeCell="Y16" sqref="Y16"/>
    </sheetView>
  </sheetViews>
  <sheetFormatPr defaultRowHeight="14.4" x14ac:dyDescent="0.3"/>
  <cols>
    <col min="8" max="8" width="11" bestFit="1" customWidth="1"/>
    <col min="10" max="10" width="12" bestFit="1" customWidth="1"/>
    <col min="14" max="14" width="12" bestFit="1" customWidth="1"/>
  </cols>
  <sheetData>
    <row r="1" spans="1:14" x14ac:dyDescent="0.3">
      <c r="A1" t="s">
        <v>1</v>
      </c>
      <c r="B1" t="s">
        <v>0</v>
      </c>
      <c r="D1" t="s">
        <v>2</v>
      </c>
      <c r="E1" t="s">
        <v>3</v>
      </c>
      <c r="H1" t="s">
        <v>5</v>
      </c>
      <c r="I1" t="s">
        <v>4</v>
      </c>
      <c r="J1" t="s">
        <v>6</v>
      </c>
      <c r="L1" t="s">
        <v>7</v>
      </c>
      <c r="M1" t="s">
        <v>4</v>
      </c>
      <c r="N1" t="s">
        <v>8</v>
      </c>
    </row>
    <row r="2" spans="1:14" x14ac:dyDescent="0.3">
      <c r="A2">
        <f>((0.41)^(B2-1))*(0.59)</f>
        <v>0.59</v>
      </c>
      <c r="B2">
        <v>1</v>
      </c>
      <c r="D2">
        <f>(0.6^(E2 - 1))*(0.4)</f>
        <v>0.4</v>
      </c>
      <c r="E2">
        <v>1</v>
      </c>
      <c r="H2">
        <f>J2*((0.8)^I2)*((1-0.8)^(10-I2))</f>
        <v>4.0959999999999901E-6</v>
      </c>
      <c r="I2">
        <v>1</v>
      </c>
      <c r="J2">
        <f>FACT(10)/(FACT(I2)*FACT(10 -I2))</f>
        <v>10</v>
      </c>
      <c r="L2">
        <f>N2*((0.5)^M2)*((1-0.5)^(10 - M2))</f>
        <v>9.765625E-3</v>
      </c>
      <c r="M2">
        <v>1</v>
      </c>
      <c r="N2">
        <f>FACT(10)/(FACT(M2)*FACT((10-M2)))</f>
        <v>10</v>
      </c>
    </row>
    <row r="3" spans="1:14" x14ac:dyDescent="0.3">
      <c r="A3">
        <f t="shared" ref="A3:A11" si="0">((0.41)^(B3-1))*(0.59)</f>
        <v>0.24189999999999998</v>
      </c>
      <c r="B3">
        <v>2</v>
      </c>
      <c r="D3">
        <f t="shared" ref="D3:D11" si="1">(0.6^(E3 - 1))*(0.4)</f>
        <v>0.24</v>
      </c>
      <c r="E3">
        <v>2</v>
      </c>
      <c r="H3">
        <f t="shared" ref="H3:H11" si="2">J3*((0.8)^I3)*((1-0.8)^(10-I3))</f>
        <v>7.3727999999999861E-5</v>
      </c>
      <c r="I3">
        <v>2</v>
      </c>
      <c r="J3">
        <f t="shared" ref="J3:J11" si="3">FACT(10)/(FACT(I3)*FACT(10 -I3))</f>
        <v>45</v>
      </c>
      <c r="L3">
        <f t="shared" ref="L3:L11" si="4">N3*((0.5)^M3)*((1-0.5)^(10 - M3))</f>
        <v>4.39453125E-2</v>
      </c>
      <c r="M3">
        <v>2</v>
      </c>
      <c r="N3">
        <f t="shared" ref="N3:N11" si="5">FACT(10)/(FACT(M3)*FACT((10-M3)))</f>
        <v>45</v>
      </c>
    </row>
    <row r="4" spans="1:14" x14ac:dyDescent="0.3">
      <c r="A4">
        <f t="shared" si="0"/>
        <v>9.9178999999999976E-2</v>
      </c>
      <c r="B4">
        <v>3</v>
      </c>
      <c r="D4">
        <f t="shared" si="1"/>
        <v>0.14399999999999999</v>
      </c>
      <c r="E4">
        <v>3</v>
      </c>
      <c r="H4">
        <f t="shared" si="2"/>
        <v>7.8643199999999891E-4</v>
      </c>
      <c r="I4">
        <v>3</v>
      </c>
      <c r="J4">
        <f t="shared" si="3"/>
        <v>120</v>
      </c>
      <c r="L4">
        <f t="shared" si="4"/>
        <v>0.1171875</v>
      </c>
      <c r="M4">
        <v>3</v>
      </c>
      <c r="N4">
        <f t="shared" si="5"/>
        <v>120</v>
      </c>
    </row>
    <row r="5" spans="1:14" x14ac:dyDescent="0.3">
      <c r="A5">
        <f t="shared" si="0"/>
        <v>4.0663389999999987E-2</v>
      </c>
      <c r="B5">
        <v>4</v>
      </c>
      <c r="D5">
        <f t="shared" si="1"/>
        <v>8.6400000000000005E-2</v>
      </c>
      <c r="E5">
        <v>4</v>
      </c>
      <c r="H5">
        <f t="shared" si="2"/>
        <v>5.5050239999999938E-3</v>
      </c>
      <c r="I5">
        <v>4</v>
      </c>
      <c r="J5">
        <f t="shared" si="3"/>
        <v>210</v>
      </c>
      <c r="L5">
        <f t="shared" si="4"/>
        <v>0.205078125</v>
      </c>
      <c r="M5">
        <v>4</v>
      </c>
      <c r="N5">
        <f t="shared" si="5"/>
        <v>210</v>
      </c>
    </row>
    <row r="6" spans="1:14" x14ac:dyDescent="0.3">
      <c r="A6">
        <f t="shared" si="0"/>
        <v>1.6671989899999993E-2</v>
      </c>
      <c r="B6">
        <v>5</v>
      </c>
      <c r="D6">
        <f t="shared" si="1"/>
        <v>5.1839999999999997E-2</v>
      </c>
      <c r="E6">
        <v>5</v>
      </c>
      <c r="H6">
        <f t="shared" si="2"/>
        <v>2.642411519999998E-2</v>
      </c>
      <c r="I6">
        <v>5</v>
      </c>
      <c r="J6">
        <f t="shared" si="3"/>
        <v>252</v>
      </c>
      <c r="L6">
        <f t="shared" si="4"/>
        <v>0.24609375</v>
      </c>
      <c r="M6">
        <v>5</v>
      </c>
      <c r="N6">
        <f t="shared" si="5"/>
        <v>252</v>
      </c>
    </row>
    <row r="7" spans="1:14" x14ac:dyDescent="0.3">
      <c r="A7">
        <f t="shared" si="0"/>
        <v>6.8355158589999973E-3</v>
      </c>
      <c r="B7">
        <v>6</v>
      </c>
      <c r="D7">
        <f t="shared" si="1"/>
        <v>3.1104E-2</v>
      </c>
      <c r="E7">
        <v>6</v>
      </c>
      <c r="H7">
        <f t="shared" si="2"/>
        <v>8.8080383999999956E-2</v>
      </c>
      <c r="I7">
        <v>6</v>
      </c>
      <c r="J7">
        <f t="shared" si="3"/>
        <v>210</v>
      </c>
      <c r="L7">
        <f t="shared" si="4"/>
        <v>0.205078125</v>
      </c>
      <c r="M7">
        <v>6</v>
      </c>
      <c r="N7">
        <f t="shared" si="5"/>
        <v>210</v>
      </c>
    </row>
    <row r="8" spans="1:14" x14ac:dyDescent="0.3">
      <c r="A8">
        <f t="shared" si="0"/>
        <v>2.8025615021899982E-3</v>
      </c>
      <c r="B8">
        <v>7</v>
      </c>
      <c r="D8">
        <f t="shared" si="1"/>
        <v>1.8662399999999999E-2</v>
      </c>
      <c r="E8">
        <v>7</v>
      </c>
      <c r="H8">
        <f t="shared" si="2"/>
        <v>0.20132659200000003</v>
      </c>
      <c r="I8">
        <v>7</v>
      </c>
      <c r="J8">
        <f t="shared" si="3"/>
        <v>120</v>
      </c>
      <c r="L8">
        <f t="shared" si="4"/>
        <v>0.1171875</v>
      </c>
      <c r="M8">
        <v>7</v>
      </c>
      <c r="N8">
        <f t="shared" si="5"/>
        <v>120</v>
      </c>
    </row>
    <row r="9" spans="1:14" x14ac:dyDescent="0.3">
      <c r="A9">
        <f t="shared" si="0"/>
        <v>1.1490502158978994E-3</v>
      </c>
      <c r="B9">
        <v>8</v>
      </c>
      <c r="D9">
        <f t="shared" si="1"/>
        <v>1.1197439999999999E-2</v>
      </c>
      <c r="E9">
        <v>8</v>
      </c>
      <c r="H9">
        <f t="shared" si="2"/>
        <v>0.3019898880000001</v>
      </c>
      <c r="I9">
        <v>8</v>
      </c>
      <c r="J9">
        <f t="shared" si="3"/>
        <v>45</v>
      </c>
      <c r="L9">
        <f t="shared" si="4"/>
        <v>4.39453125E-2</v>
      </c>
      <c r="M9">
        <v>8</v>
      </c>
      <c r="N9">
        <f t="shared" si="5"/>
        <v>45</v>
      </c>
    </row>
    <row r="10" spans="1:14" x14ac:dyDescent="0.3">
      <c r="A10">
        <f t="shared" si="0"/>
        <v>4.7111058851813869E-4</v>
      </c>
      <c r="B10">
        <v>9</v>
      </c>
      <c r="D10">
        <f t="shared" si="1"/>
        <v>6.7184639999999995E-3</v>
      </c>
      <c r="E10">
        <v>9</v>
      </c>
      <c r="H10">
        <f t="shared" si="2"/>
        <v>0.26843545600000018</v>
      </c>
      <c r="I10">
        <v>9</v>
      </c>
      <c r="J10">
        <f t="shared" si="3"/>
        <v>10</v>
      </c>
      <c r="L10">
        <f t="shared" si="4"/>
        <v>9.765625E-3</v>
      </c>
      <c r="M10">
        <v>9</v>
      </c>
      <c r="N10">
        <f t="shared" si="5"/>
        <v>10</v>
      </c>
    </row>
    <row r="11" spans="1:14" x14ac:dyDescent="0.3">
      <c r="A11">
        <f t="shared" si="0"/>
        <v>1.9315534129243683E-4</v>
      </c>
      <c r="B11">
        <v>10</v>
      </c>
      <c r="D11">
        <f t="shared" si="1"/>
        <v>4.0310783999999997E-3</v>
      </c>
      <c r="E11">
        <v>10</v>
      </c>
      <c r="H11">
        <f t="shared" si="2"/>
        <v>0.10737418240000011</v>
      </c>
      <c r="I11">
        <v>10</v>
      </c>
      <c r="J11">
        <f t="shared" si="3"/>
        <v>1</v>
      </c>
      <c r="L11">
        <f t="shared" si="4"/>
        <v>9.765625E-4</v>
      </c>
      <c r="M11">
        <v>10</v>
      </c>
      <c r="N11">
        <f t="shared" si="5"/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e18f74-d951-4e13-acac-54c367eb30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2245C2527BCE4585A556D368F057EB" ma:contentTypeVersion="11" ma:contentTypeDescription="Create a new document." ma:contentTypeScope="" ma:versionID="13a3889f6734ae96dacaa930f5767b1e">
  <xsd:schema xmlns:xsd="http://www.w3.org/2001/XMLSchema" xmlns:xs="http://www.w3.org/2001/XMLSchema" xmlns:p="http://schemas.microsoft.com/office/2006/metadata/properties" xmlns:ns3="7be18f74-d951-4e13-acac-54c367eb3070" targetNamespace="http://schemas.microsoft.com/office/2006/metadata/properties" ma:root="true" ma:fieldsID="df163ff5df24cebf611d5053ff924229" ns3:_="">
    <xsd:import namespace="7be18f74-d951-4e13-acac-54c367eb30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18f74-d951-4e13-acac-54c367eb30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59A669-7C7B-432C-A8D1-A5D32C78979B}">
  <ds:schemaRefs>
    <ds:schemaRef ds:uri="http://purl.org/dc/elements/1.1/"/>
    <ds:schemaRef ds:uri="http://www.w3.org/XML/1998/namespace"/>
    <ds:schemaRef ds:uri="7be18f74-d951-4e13-acac-54c367eb3070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0428A4D-B9CC-450D-8FBE-9AC3D8897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18f74-d951-4e13-acac-54c367eb3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D99D4C-6F43-4A96-9585-3452BF8A23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W Ohanian</dc:creator>
  <cp:lastModifiedBy>Arek W Ohanian</cp:lastModifiedBy>
  <dcterms:created xsi:type="dcterms:W3CDTF">2025-02-27T23:56:31Z</dcterms:created>
  <dcterms:modified xsi:type="dcterms:W3CDTF">2025-03-13T17:50:05Z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0x010100DB2245C2527BCE4585A556D368F057EB</vt:lpwstr>
  </property>
</Properties>
</file>